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й документы  Зокир\2024 ЙИЛ ХУЖЖАТЛАРИ\Молия вазирлиги жадваллари\"/>
    </mc:Choice>
  </mc:AlternateContent>
  <xr:revisionPtr revIDLastSave="0" documentId="13_ncr:1_{44DE8D62-CF2A-461E-9B88-97773B92ED5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Йиллик параметр" sheetId="15" state="hidden" r:id="rId1"/>
    <sheet name="2024 йил 1-чорак  3299" sheetId="19" r:id="rId2"/>
    <sheet name="Шартномалар" sheetId="12" state="hidden" r:id="rId3"/>
  </sheets>
  <definedNames>
    <definedName name="_xlnm._FilterDatabase" localSheetId="1" hidden="1">'2024 йил 1-чорак  3299'!$C$9:$AF$17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'2024 йил 1-чорак  3299'!$6:$9</definedName>
    <definedName name="_xlnm.Print_Titles" localSheetId="0">'Йиллик параметр'!$5:$7</definedName>
    <definedName name="_xlnm.Print_Area" localSheetId="1">'2024 йил 1-чорак  3299'!$C$2:$J$20</definedName>
    <definedName name="_xlnm.Print_Area" localSheetId="0">'Йиллик параметр'!$B$2:$K$48</definedName>
  </definedNames>
  <calcPr calcId="181029"/>
</workbook>
</file>

<file path=xl/calcChain.xml><?xml version="1.0" encoding="utf-8"?>
<calcChain xmlns="http://schemas.openxmlformats.org/spreadsheetml/2006/main">
  <c r="C11" i="19" l="1"/>
  <c r="C12" i="19" s="1"/>
  <c r="C13" i="19" s="1"/>
  <c r="C14" i="19" s="1"/>
  <c r="C15" i="19" s="1"/>
  <c r="C16" i="19" s="1"/>
  <c r="E15" i="19"/>
  <c r="E16" i="19"/>
  <c r="F17" i="19" l="1"/>
  <c r="G17" i="19"/>
  <c r="H17" i="19"/>
  <c r="I17" i="19"/>
  <c r="E11" i="19"/>
  <c r="E12" i="19"/>
  <c r="E13" i="19"/>
  <c r="E14" i="19"/>
  <c r="E10" i="19" l="1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17" i="19" l="1"/>
  <c r="E47" i="15"/>
</calcChain>
</file>

<file path=xl/sharedStrings.xml><?xml version="1.0" encoding="utf-8"?>
<sst xmlns="http://schemas.openxmlformats.org/spreadsheetml/2006/main" count="3926" uniqueCount="1322">
  <si>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</si>
  <si>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</si>
  <si>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</si>
  <si>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</si>
  <si>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</si>
  <si>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</si>
  <si>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</si>
  <si>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</si>
  <si>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</si>
  <si>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</si>
  <si>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</si>
  <si>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</si>
  <si>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</si>
  <si>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</si>
  <si>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</si>
  <si>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</si>
  <si>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</si>
  <si>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</si>
  <si>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</si>
  <si>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</si>
  <si>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</si>
  <si>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</si>
  <si>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</si>
  <si>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</si>
  <si>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</si>
  <si>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</si>
  <si>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</si>
  <si>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</si>
  <si>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</si>
  <si>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</si>
  <si>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</si>
  <si>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</si>
  <si>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</si>
  <si>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</si>
  <si>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</si>
  <si>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</si>
  <si>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</si>
  <si>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</si>
  <si>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</si>
  <si>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</si>
  <si>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</si>
  <si>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</si>
  <si>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</si>
  <si>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</si>
  <si>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</si>
  <si>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</si>
  <si>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</si>
  <si>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</si>
  <si>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</si>
  <si>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</si>
  <si>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</si>
  <si>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</si>
  <si>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</si>
  <si>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</si>
  <si>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</si>
  <si>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</si>
  <si>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</si>
  <si>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</si>
  <si>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</si>
  <si>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</si>
  <si>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</si>
  <si>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</si>
  <si>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</si>
  <si>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</si>
  <si>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</si>
  <si>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</si>
  <si>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</si>
  <si>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</si>
  <si>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</si>
  <si>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</si>
  <si>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</si>
  <si>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</si>
  <si>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</si>
  <si>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</si>
  <si>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</si>
  <si>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</si>
  <si>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</si>
  <si>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</si>
  <si>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</si>
  <si>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</si>
  <si>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</si>
  <si>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</si>
  <si>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</si>
  <si>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</si>
  <si>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</si>
  <si>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</si>
  <si>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</si>
  <si>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</si>
  <si>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</si>
  <si>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</si>
  <si>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</si>
  <si>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</si>
  <si>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</si>
  <si>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</si>
  <si>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</si>
  <si>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</si>
  <si>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</si>
  <si>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</si>
  <si>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</si>
  <si>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</si>
  <si>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</si>
  <si>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</si>
  <si>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</si>
  <si>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</si>
  <si>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</si>
  <si>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</si>
  <si>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</si>
  <si>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</si>
  <si>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</si>
  <si>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</si>
  <si>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</si>
  <si>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</si>
  <si>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</si>
  <si>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</si>
  <si>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</si>
  <si>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</si>
  <si>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</si>
  <si>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</si>
  <si>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</si>
  <si>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</si>
  <si>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</si>
  <si>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</si>
  <si>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</si>
  <si>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</si>
  <si>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</si>
  <si>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</si>
  <si>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</si>
  <si>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</si>
  <si>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</si>
  <si>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</si>
  <si>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</si>
  <si>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</si>
  <si>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</si>
  <si>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</si>
  <si>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</si>
  <si>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</si>
  <si>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</si>
  <si>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</si>
  <si>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</si>
  <si>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</si>
  <si>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</si>
  <si>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</si>
  <si>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</si>
  <si>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</si>
  <si>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</si>
  <si>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</si>
  <si>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</si>
  <si>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</si>
  <si>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</si>
  <si>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</si>
  <si>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</si>
  <si>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</si>
  <si>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</si>
  <si>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</si>
  <si>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</si>
  <si>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</si>
  <si>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</si>
  <si>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</si>
  <si>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</si>
  <si>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</si>
  <si>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</si>
  <si>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</si>
  <si>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</si>
  <si>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</si>
  <si>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</si>
  <si>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</si>
  <si>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</si>
  <si>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</si>
  <si>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</si>
  <si>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</si>
  <si>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</si>
  <si>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</si>
  <si>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</si>
  <si>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</si>
  <si>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</si>
  <si>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</si>
  <si>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</si>
  <si>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</si>
  <si>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</si>
  <si>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</si>
  <si>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</si>
  <si>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</si>
  <si>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</si>
  <si>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</si>
  <si>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</si>
  <si>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</si>
  <si>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</si>
  <si>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</si>
  <si>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</si>
  <si>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</si>
  <si>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</si>
  <si>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</si>
  <si>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</si>
  <si>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</si>
  <si>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</si>
  <si>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</si>
  <si>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</si>
  <si>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</si>
  <si>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</si>
  <si>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</si>
  <si>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</si>
  <si>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</si>
  <si>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</si>
  <si>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</si>
  <si>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</si>
  <si>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</si>
  <si>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</si>
  <si>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</si>
  <si>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</si>
  <si>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</si>
  <si>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</si>
  <si>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</si>
  <si>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</si>
  <si>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</si>
  <si>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</si>
  <si>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</si>
  <si>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</si>
  <si>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</si>
  <si>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</si>
  <si>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</si>
  <si>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</si>
  <si>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</si>
  <si>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</si>
  <si>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</si>
  <si>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</si>
  <si>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</si>
  <si>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</si>
  <si>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</si>
  <si>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</si>
  <si>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</si>
  <si>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</si>
  <si>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</si>
  <si>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</si>
  <si>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</si>
  <si>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</si>
  <si>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</si>
  <si>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</si>
  <si>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</si>
  <si>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</si>
  <si>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</si>
  <si>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</si>
  <si>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</si>
  <si>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</si>
  <si>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</si>
  <si>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</si>
  <si>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</si>
  <si>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</si>
  <si>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</si>
  <si>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</si>
  <si>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</si>
  <si>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</si>
  <si>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</si>
  <si>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</si>
  <si>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</si>
  <si>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</si>
  <si>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</si>
  <si>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</si>
  <si>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</si>
  <si>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</si>
  <si>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</si>
  <si>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</si>
  <si>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</si>
  <si>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</si>
  <si>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</si>
  <si>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</si>
  <si>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</si>
  <si>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</si>
  <si>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</si>
  <si>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</si>
  <si>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</si>
  <si>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</si>
  <si>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</si>
  <si>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</si>
  <si>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</si>
  <si>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</si>
  <si>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</si>
  <si>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</si>
  <si>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</si>
  <si>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</si>
  <si>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</si>
  <si>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</si>
  <si>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</si>
  <si>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</si>
  <si>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</si>
  <si>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</si>
  <si>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</si>
  <si>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</si>
  <si>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</si>
  <si>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</si>
  <si>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</si>
  <si>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</si>
  <si>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</si>
  <si>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</si>
  <si>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</si>
  <si>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</si>
  <si>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</si>
  <si>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</si>
  <si>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</si>
  <si>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</si>
  <si>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</si>
  <si>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</si>
  <si>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</si>
  <si>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</si>
  <si>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</si>
  <si>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</si>
  <si>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</si>
  <si>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</si>
  <si>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</si>
  <si>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</si>
  <si>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</si>
  <si>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</si>
  <si>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</si>
  <si>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</si>
  <si>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</si>
  <si>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</si>
  <si>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</si>
  <si>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</si>
  <si>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</si>
  <si>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</si>
  <si>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</si>
  <si>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</si>
  <si>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</si>
  <si>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</si>
  <si>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</si>
  <si>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</si>
  <si>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</si>
  <si>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</si>
  <si>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</si>
  <si>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</si>
  <si>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</si>
  <si>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</si>
  <si>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</si>
  <si>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</si>
  <si>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</si>
  <si>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</si>
  <si>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</si>
  <si>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</si>
  <si>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</si>
  <si>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</si>
  <si>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</si>
  <si>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</si>
  <si>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</si>
  <si>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</si>
  <si>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</si>
  <si>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</si>
  <si>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</si>
  <si>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</si>
  <si>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</si>
  <si>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</si>
  <si>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</si>
  <si>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</si>
  <si>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</si>
  <si>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</si>
  <si>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</si>
  <si>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</si>
  <si>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</si>
  <si>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</si>
  <si>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</si>
  <si>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</si>
  <si>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</si>
  <si>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</si>
  <si>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</si>
  <si>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</si>
  <si>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</si>
  <si>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</si>
  <si>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</si>
  <si>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</si>
  <si>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</si>
  <si>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</si>
  <si>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</si>
  <si>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</si>
  <si>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</si>
  <si>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</si>
  <si>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</si>
  <si>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</si>
  <si>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</si>
  <si>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</si>
  <si>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</si>
  <si>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</si>
  <si>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</si>
  <si>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</si>
  <si>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</si>
  <si>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</si>
  <si>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</si>
  <si>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</si>
  <si>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</si>
  <si>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</si>
  <si>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</si>
  <si>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</si>
  <si>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</si>
  <si>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</si>
  <si>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</si>
  <si>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</si>
  <si>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</si>
  <si>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</si>
  <si>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</si>
  <si>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</si>
  <si>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</si>
  <si>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</si>
  <si>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</si>
  <si>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</si>
  <si>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</si>
  <si>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</si>
  <si>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</si>
  <si>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</si>
  <si>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</si>
  <si>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</si>
  <si>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</si>
  <si>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</si>
  <si>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</si>
  <si>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</si>
  <si>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</si>
  <si>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</si>
  <si>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</si>
  <si>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</si>
  <si>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</si>
  <si>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</si>
  <si>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</si>
  <si>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</si>
  <si>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</si>
  <si>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</si>
  <si>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</si>
  <si>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</si>
  <si>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</si>
  <si>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</si>
  <si>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</si>
  <si>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</si>
  <si>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</si>
  <si>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</si>
  <si>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</si>
  <si>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</si>
  <si>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</si>
  <si>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</si>
  <si>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</si>
  <si>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</si>
  <si>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</si>
  <si>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</si>
  <si>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</si>
  <si>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</si>
  <si>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</si>
  <si>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</si>
  <si>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</si>
  <si>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</si>
  <si>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</si>
  <si>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</si>
  <si>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</si>
  <si>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</si>
  <si>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</si>
  <si>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</si>
  <si>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</si>
  <si>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</si>
  <si>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</si>
  <si>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</si>
  <si>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</si>
  <si>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</si>
  <si>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</si>
  <si>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</si>
  <si>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</si>
  <si>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</si>
  <si>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</si>
  <si>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</si>
  <si>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</si>
  <si>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</si>
  <si>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</si>
  <si>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</si>
  <si>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</si>
  <si>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</si>
  <si>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</si>
  <si>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</si>
  <si>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</si>
  <si>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</si>
  <si>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</si>
  <si>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</si>
  <si>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</si>
  <si>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</si>
  <si>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</si>
  <si>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</si>
  <si>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</si>
  <si>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</si>
  <si>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</si>
  <si>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</si>
  <si>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</si>
  <si>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</si>
  <si>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</si>
  <si>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</si>
  <si>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</si>
  <si>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</si>
  <si>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</si>
  <si>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</si>
  <si>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</si>
  <si>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</si>
  <si>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</si>
  <si>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</si>
  <si>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</si>
  <si>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</si>
  <si>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</si>
  <si>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</si>
  <si>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</si>
  <si>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</si>
  <si>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</si>
  <si>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</si>
  <si>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</si>
  <si>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</si>
  <si>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</si>
  <si>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</si>
  <si>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</si>
  <si>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</si>
  <si>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</si>
  <si>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</si>
  <si>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</si>
  <si>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</si>
  <si>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</si>
  <si>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</si>
  <si>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</si>
  <si>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</si>
  <si>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</si>
  <si>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</si>
  <si>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</si>
  <si>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</si>
  <si>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</si>
  <si>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</si>
  <si>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</si>
  <si>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</si>
  <si>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</si>
  <si>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</si>
  <si>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</si>
  <si>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</si>
  <si>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</si>
  <si>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</si>
  <si>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</si>
  <si>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</si>
  <si>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</si>
  <si>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</si>
  <si>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</si>
  <si>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</si>
  <si>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</si>
  <si>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</si>
  <si>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</si>
  <si>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</si>
  <si>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</si>
  <si>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</si>
  <si>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</si>
  <si>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</si>
  <si>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</si>
  <si>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</si>
  <si>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</si>
  <si>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</si>
  <si>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</si>
  <si>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</si>
  <si>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</si>
  <si>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</si>
  <si>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</si>
  <si>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</si>
  <si>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</si>
  <si>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</si>
  <si>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</si>
  <si>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</si>
  <si>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</si>
  <si>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</si>
  <si>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</si>
  <si>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</si>
  <si>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</si>
  <si>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</si>
  <si>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</si>
  <si>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</si>
  <si>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</si>
  <si>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</si>
  <si>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</si>
  <si>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</si>
  <si>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</si>
  <si>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</si>
  <si>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</si>
  <si>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</si>
  <si>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</si>
  <si>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</si>
  <si>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</si>
  <si>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</si>
  <si>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</si>
  <si>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</si>
  <si>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</si>
  <si>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</si>
  <si>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</si>
  <si>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</si>
  <si>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</si>
  <si>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</si>
  <si>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</si>
  <si>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</si>
  <si>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</si>
  <si>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</si>
  <si>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</si>
  <si>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</si>
  <si>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</si>
  <si>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</si>
  <si>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</si>
  <si>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</si>
  <si>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</si>
  <si>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</si>
  <si>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</si>
  <si>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</si>
  <si>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</si>
  <si>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</si>
  <si>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</si>
  <si>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</si>
  <si>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</si>
  <si>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</si>
  <si>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</si>
  <si>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</si>
  <si>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</si>
  <si>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</si>
  <si>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</si>
  <si>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</si>
  <si>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</si>
  <si>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</si>
  <si>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</si>
  <si>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</si>
  <si>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</si>
  <si>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</si>
  <si>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</si>
  <si>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</si>
  <si>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</si>
  <si>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</si>
  <si>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</si>
  <si>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</si>
  <si>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</si>
  <si>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</si>
  <si>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</si>
  <si>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</si>
  <si>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</si>
  <si>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</si>
  <si>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</si>
  <si>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</si>
  <si>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</si>
  <si>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</si>
  <si>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</si>
  <si>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</si>
  <si>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</si>
  <si>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</si>
  <si>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</si>
  <si>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</si>
  <si>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</si>
  <si>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</si>
  <si>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</si>
  <si>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</si>
  <si>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</si>
  <si>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</si>
  <si>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</si>
  <si>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</si>
  <si>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</si>
  <si>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</si>
  <si>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</si>
  <si>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</si>
  <si>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</si>
  <si>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</si>
  <si>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</si>
  <si>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</si>
  <si>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</si>
  <si>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</si>
  <si>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</si>
  <si>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</si>
  <si>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</si>
  <si>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</si>
  <si>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</si>
  <si>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</si>
  <si>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</si>
  <si>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</si>
  <si>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</si>
  <si>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</si>
  <si>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</si>
  <si>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</si>
  <si>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</si>
  <si>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</si>
  <si>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</si>
  <si>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</si>
  <si>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</si>
  <si>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</si>
  <si>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</si>
  <si>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</si>
  <si>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</si>
  <si>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</si>
  <si>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</si>
  <si>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</si>
  <si>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</si>
  <si>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</si>
  <si>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</si>
  <si>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</si>
  <si>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</si>
  <si>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</si>
  <si>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</si>
  <si>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</si>
  <si>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</si>
  <si>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</si>
  <si>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</si>
  <si>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</si>
  <si>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</si>
  <si>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</si>
  <si>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</si>
  <si>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</si>
  <si>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</si>
  <si>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</si>
  <si>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</si>
  <si>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</si>
  <si>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</si>
  <si>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</si>
  <si>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</si>
  <si>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</si>
  <si>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</si>
  <si>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</si>
  <si>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</si>
  <si>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</si>
  <si>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</si>
  <si>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</si>
  <si>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</si>
  <si>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</si>
  <si>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</si>
  <si>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</si>
  <si>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</si>
  <si>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</si>
  <si>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</si>
  <si>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</si>
  <si>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</si>
  <si>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</si>
  <si>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</si>
  <si>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</si>
  <si>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</si>
  <si>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</si>
  <si>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</si>
  <si>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</si>
  <si>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</si>
  <si>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</si>
  <si>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</si>
  <si>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</si>
  <si>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</si>
  <si>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</si>
  <si>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</si>
  <si>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</si>
  <si>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</si>
  <si>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</si>
  <si>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</si>
  <si>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</si>
  <si>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</si>
  <si>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</si>
  <si>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</si>
  <si>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</si>
  <si>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</si>
  <si>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</si>
  <si>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</si>
  <si>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</si>
  <si>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</si>
  <si>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</si>
  <si>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</si>
  <si>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</si>
  <si>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</si>
  <si>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</si>
  <si>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</si>
  <si>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</si>
  <si>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</si>
  <si>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</si>
  <si>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</si>
  <si>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</si>
  <si>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</si>
  <si>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</si>
  <si>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</si>
  <si>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</si>
  <si>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</si>
  <si>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</si>
  <si>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</si>
  <si>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</si>
  <si>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</si>
  <si>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</si>
  <si>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</si>
  <si>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</si>
  <si>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</si>
  <si>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</si>
  <si>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</si>
  <si>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</si>
  <si>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</si>
  <si>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</si>
  <si>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</si>
  <si>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</si>
  <si>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</si>
  <si>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</si>
  <si>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</si>
  <si>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</si>
  <si>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</si>
  <si>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</si>
  <si>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</si>
  <si>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</si>
  <si>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</si>
  <si>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</si>
  <si>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</si>
  <si>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</si>
  <si>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</si>
  <si>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</si>
  <si>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</si>
  <si>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</si>
  <si>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</si>
  <si>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</si>
  <si>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</si>
  <si>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</si>
  <si>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</si>
  <si>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</si>
  <si>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</si>
  <si>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</si>
  <si>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</si>
  <si>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</si>
  <si>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</si>
  <si>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</si>
  <si>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</si>
  <si>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</si>
  <si>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</si>
  <si>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</si>
  <si>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</si>
  <si>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</si>
  <si>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</si>
  <si>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</si>
  <si>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</si>
  <si>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</si>
  <si>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</si>
  <si>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</si>
  <si>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</si>
  <si>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</si>
  <si>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</si>
  <si>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</si>
  <si>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</si>
  <si>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</si>
  <si>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</si>
  <si>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</si>
  <si>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</si>
  <si>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</si>
  <si>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</si>
  <si>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</si>
  <si>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</si>
  <si>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</si>
  <si>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</si>
  <si>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</si>
  <si>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</si>
  <si>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</si>
  <si>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</si>
  <si>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</si>
  <si>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</si>
  <si>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</si>
  <si>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</si>
  <si>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</si>
  <si>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</si>
  <si>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</si>
  <si>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</si>
  <si>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</si>
  <si>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</si>
  <si>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</si>
  <si>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</si>
  <si>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</si>
  <si>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</si>
  <si>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</si>
  <si>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</si>
  <si>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</si>
  <si>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</si>
  <si>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</si>
  <si>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</si>
  <si>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</si>
  <si>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</si>
  <si>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</si>
  <si>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</si>
  <si>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</si>
  <si>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</si>
  <si>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</si>
  <si>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</si>
  <si>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</si>
  <si>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</si>
  <si>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</si>
  <si>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</si>
  <si>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</si>
  <si>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</si>
  <si>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</si>
  <si>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</si>
  <si>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</si>
  <si>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</si>
  <si>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</si>
  <si>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</si>
  <si>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</si>
  <si>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</si>
  <si>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</si>
  <si>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</si>
  <si>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</si>
  <si>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</si>
  <si>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</si>
  <si>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</si>
  <si>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</si>
  <si>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</si>
  <si>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</si>
  <si>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</si>
  <si>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</si>
  <si>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</si>
  <si>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</si>
  <si>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</si>
  <si>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</si>
  <si>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</si>
  <si>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</si>
  <si>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</si>
  <si>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</si>
  <si>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</si>
  <si>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</si>
  <si>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</si>
  <si>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</si>
  <si>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</si>
  <si>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</si>
  <si>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</si>
  <si>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</si>
  <si>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</si>
  <si>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</si>
  <si>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</si>
  <si>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</si>
  <si>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</si>
  <si>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</si>
  <si>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</si>
  <si>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</si>
  <si>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</si>
  <si>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</si>
  <si>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</si>
  <si>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</si>
  <si>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</si>
  <si>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</si>
  <si>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</si>
  <si>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</si>
  <si>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</si>
  <si>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</si>
  <si>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</si>
  <si>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</si>
  <si>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</si>
  <si>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</si>
  <si>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</si>
  <si>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</si>
  <si>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</si>
  <si>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</si>
  <si>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</si>
  <si>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</si>
  <si>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</si>
  <si>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</si>
  <si>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</si>
  <si>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</si>
  <si>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</si>
  <si>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</si>
  <si>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</si>
  <si>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</si>
  <si>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</si>
  <si>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</si>
  <si>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</si>
  <si>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</si>
  <si>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</si>
  <si>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</si>
  <si>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</si>
  <si>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</si>
  <si>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</si>
  <si>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</si>
  <si>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</si>
  <si>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</si>
  <si>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</si>
  <si>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</si>
  <si>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</si>
  <si>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</si>
  <si>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</si>
  <si>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</si>
  <si>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</si>
  <si>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</si>
  <si>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</si>
  <si>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</si>
  <si>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</si>
  <si>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</si>
  <si>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</si>
  <si>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</si>
  <si>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</si>
  <si>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</si>
  <si>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</si>
  <si>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</si>
  <si>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</si>
  <si>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</si>
  <si>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</si>
  <si>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</si>
  <si>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</si>
  <si>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</si>
  <si>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</si>
  <si>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</si>
  <si>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</si>
  <si>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</si>
  <si>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</si>
  <si>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</si>
  <si>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</si>
  <si>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</si>
  <si>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</si>
  <si>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</si>
  <si>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</si>
  <si>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</si>
  <si>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</si>
  <si>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</si>
  <si>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</si>
  <si>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</si>
  <si>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</si>
  <si>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</si>
  <si>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</si>
  <si>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</si>
  <si>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</si>
  <si>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</si>
  <si>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</si>
  <si>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</si>
  <si>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</si>
  <si>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</si>
  <si>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</si>
  <si>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</si>
  <si>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</si>
  <si>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</si>
  <si>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</si>
  <si>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</si>
  <si>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</si>
  <si>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</si>
  <si>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</si>
  <si>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</si>
  <si>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</si>
  <si>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</si>
  <si>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</si>
  <si>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</si>
  <si>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</si>
  <si>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</si>
  <si>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</si>
  <si>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</si>
  <si>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</si>
  <si>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</si>
  <si>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</si>
  <si>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</si>
  <si>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</si>
  <si>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</si>
  <si>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</si>
  <si>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</si>
  <si>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</si>
  <si>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</si>
  <si>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</si>
  <si>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</si>
  <si>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</si>
  <si>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</si>
  <si>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</si>
  <si>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</si>
  <si>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</si>
  <si>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</si>
  <si>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</si>
  <si>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</si>
  <si>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</si>
  <si>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</si>
  <si>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</si>
  <si>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</si>
  <si>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</si>
  <si>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</si>
  <si>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</si>
  <si>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</si>
  <si>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</si>
  <si>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</si>
  <si>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</si>
  <si>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</si>
  <si>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</si>
  <si>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</si>
  <si>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</si>
  <si>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</si>
  <si>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</si>
  <si>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</si>
  <si>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</si>
  <si>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</si>
  <si>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</si>
  <si>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</si>
  <si>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</si>
  <si>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</si>
  <si>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</si>
  <si>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</si>
  <si>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</si>
  <si>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</si>
  <si>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</si>
  <si>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</si>
  <si>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</si>
  <si>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</si>
  <si>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</si>
  <si>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</si>
  <si>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</si>
  <si>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</si>
  <si>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</si>
  <si>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</si>
  <si>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</si>
  <si>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</si>
  <si>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</si>
  <si>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</si>
  <si>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</si>
  <si>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</si>
  <si>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</si>
  <si>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</si>
  <si>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</si>
  <si>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</si>
  <si>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</si>
  <si>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</si>
  <si>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</si>
  <si>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</si>
  <si>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</si>
  <si>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</si>
  <si>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</si>
  <si>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</si>
  <si>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</si>
  <si>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</si>
  <si>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</si>
  <si>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</si>
  <si>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</si>
  <si>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</si>
  <si>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</si>
  <si>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</si>
  <si>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</si>
  <si>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</si>
  <si>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</si>
  <si>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</si>
  <si>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</si>
  <si>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</si>
  <si>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</si>
  <si>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</si>
  <si>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</si>
  <si>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</si>
  <si>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</si>
  <si>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</si>
  <si>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</si>
  <si>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</si>
  <si>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</si>
  <si>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</si>
  <si>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</si>
  <si>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</si>
  <si>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</si>
  <si>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</si>
  <si>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</si>
  <si>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</si>
  <si>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</si>
  <si>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</si>
  <si>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</si>
  <si>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</si>
  <si>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</si>
  <si>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</si>
  <si>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</si>
  <si>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</si>
  <si>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</si>
  <si>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</si>
  <si>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</si>
  <si>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</si>
  <si>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</si>
  <si>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</si>
  <si>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</si>
  <si>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</si>
  <si>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</si>
  <si>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</si>
  <si>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</si>
  <si>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</si>
  <si>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</si>
  <si>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</si>
  <si>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</si>
  <si>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</si>
  <si>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</si>
  <si>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</si>
  <si>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</si>
  <si>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</si>
  <si>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</si>
  <si>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</si>
  <si>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</si>
  <si>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</si>
  <si>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</si>
  <si>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</si>
  <si>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</si>
  <si>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</si>
  <si>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</si>
  <si>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</si>
  <si>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</si>
  <si>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</si>
  <si>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</si>
  <si>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</si>
  <si>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</si>
  <si>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</si>
  <si>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</si>
  <si>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</si>
  <si>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</si>
  <si>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</si>
  <si>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</si>
  <si>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</si>
  <si>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</si>
  <si>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</si>
  <si>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</si>
  <si>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</si>
  <si>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</si>
  <si>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</si>
  <si>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</si>
  <si>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</si>
  <si>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</si>
  <si>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</si>
  <si>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</si>
  <si>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</si>
  <si>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</si>
  <si>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</si>
  <si>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</si>
  <si>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</si>
  <si>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</si>
  <si>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</si>
  <si>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</si>
  <si>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</si>
  <si>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</si>
  <si>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</si>
  <si>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</si>
  <si>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</si>
  <si>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</si>
  <si>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</si>
  <si>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</si>
  <si>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</si>
  <si>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</si>
  <si>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</si>
  <si>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</si>
  <si>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</si>
  <si>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</si>
  <si>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</si>
  <si>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</si>
  <si>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</si>
  <si>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</si>
  <si>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</si>
  <si>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</si>
  <si>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</si>
  <si>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</si>
  <si>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</si>
  <si>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</si>
  <si>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</si>
  <si>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</si>
  <si>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</si>
  <si>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</si>
  <si>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</si>
  <si>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</si>
  <si>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</si>
  <si>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</si>
  <si>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</si>
  <si>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</si>
  <si>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</si>
  <si>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</si>
  <si>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</si>
  <si>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</si>
  <si>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</si>
  <si>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</si>
  <si>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</si>
  <si>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</si>
  <si>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</si>
  <si>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</si>
  <si>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</si>
  <si>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</si>
  <si>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</si>
  <si>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</si>
  <si>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</si>
  <si>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</si>
  <si>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</si>
  <si>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</si>
  <si>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</si>
  <si>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</si>
  <si>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</si>
  <si>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</si>
  <si>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</si>
  <si>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</si>
  <si>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</si>
  <si>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</si>
  <si>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</si>
  <si>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</si>
  <si>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</si>
  <si>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</si>
  <si>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</si>
  <si>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</si>
  <si>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</si>
  <si>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</si>
  <si>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</si>
  <si>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</si>
  <si>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</si>
  <si>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</si>
  <si>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</si>
  <si>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</si>
  <si>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</si>
  <si>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</si>
  <si>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</si>
  <si>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</si>
  <si>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</si>
  <si>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</si>
  <si>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</si>
  <si>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</si>
  <si>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</si>
  <si>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</si>
  <si>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</si>
  <si>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</si>
  <si>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</si>
  <si>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</si>
  <si>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</si>
  <si>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</si>
  <si>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</si>
  <si>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</si>
  <si>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</si>
  <si>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</si>
  <si>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</si>
  <si>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</si>
  <si>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</si>
  <si>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</si>
  <si>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</si>
  <si>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</si>
  <si>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</si>
  <si>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</si>
  <si>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</si>
  <si>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</si>
  <si>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</si>
  <si>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</si>
  <si>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</si>
  <si>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</si>
  <si>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</si>
  <si>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</si>
  <si>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Ташкилот ва харажатлар номи</t>
  </si>
  <si>
    <r>
      <t xml:space="preserve">объектларни лойиҳалаштириш, қуриш, </t>
    </r>
    <r>
      <rPr>
        <i/>
        <sz val="14"/>
        <rFont val="Arial"/>
        <family val="2"/>
        <charset val="204"/>
      </rPr>
      <t>(реконструкция қилиш)</t>
    </r>
    <r>
      <rPr>
        <b/>
        <sz val="14"/>
        <rFont val="Arial"/>
        <family val="2"/>
        <charset val="204"/>
      </rPr>
      <t xml:space="preserve"> ва таъмирлаш ишлари учун капитал қўйилмалар</t>
    </r>
  </si>
  <si>
    <t>Жами:</t>
  </si>
  <si>
    <t>минг сўмда</t>
  </si>
  <si>
    <t>Бюджет жараёнининг очиқлигини таъминлаш мақсадида расмий веб-сайтларда маълумотларни жойлаштириш тартиби тўғрисидаги низомга 
1-ИЛОВА</t>
  </si>
  <si>
    <r>
      <t>Ҳисобот даври мобайнида</t>
    </r>
    <r>
      <rPr>
        <i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бюджетдан ажратилаётган 
маблағлар суммаси</t>
    </r>
  </si>
  <si>
    <t>Мактабгача таълим ташкилотлари директор ва мутахассисларини қайта тайёрлаш ва уларнинг малакасини ошириш институти</t>
  </si>
  <si>
    <r>
      <rPr>
        <b/>
        <sz val="14"/>
        <color rgb="FF993300"/>
        <rFont val="Arial"/>
        <family val="2"/>
        <charset val="204"/>
      </rPr>
      <t>2024 йил 1-чорак</t>
    </r>
    <r>
      <rPr>
        <b/>
        <sz val="14"/>
        <rFont val="Arial"/>
        <family val="2"/>
        <charset val="204"/>
      </rPr>
      <t xml:space="preserve"> республика бюджетидан ажратилган маблағларнинг чегараланган миқдорининг ўз тасарруфидаги бюджет ташкилотлари кесимида тақсимоти кесимида 
МАЪЛУМОТ</t>
    </r>
  </si>
  <si>
    <t>Мактабгача таълим Агентлик марказий аппарати</t>
  </si>
  <si>
    <t xml:space="preserve">Тошкент шаҳрида "А.И.Герцен номидаги Россия давлат педагогика университети" Федерал давлат бюджети олий таълим муассасаси филиали </t>
  </si>
  <si>
    <t xml:space="preserve">Қорақалпоғистон Республикаси Нукус шаҳридаги “Имкон”  реабилитация марказига эга давлат кўп тармоқли ихтисослаштирилган мактабгача таълим ташкилоти </t>
  </si>
  <si>
    <t>Тошкент вилояти Қибрай туманидаги "ИМКОН" реабилитация марказига эга давлат куп тармокли  ихтисослаштирилган мактабгача таьлим ташкилоти</t>
  </si>
  <si>
    <t>Навоий вилояти Зарафшон шаҳридаги "УМИД" реабилитация марказига эга давлат кўп тармоқли ихтисослаштирилган мактабгача таълим ташкилоти</t>
  </si>
  <si>
    <t>Қашкадарё вилоят Қарши шахридаги ИМКОН Реаблитация марказига эга Давлат кўп тармоқли ихтисослаштирилган мактабгача таълим ташкилоти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</si>
</sst>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rgb="FF9933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9" fillId="0" borderId="0"/>
    <xf numFmtId="43" fontId="19" fillId="0" borderId="0" applyFont="0" applyFill="0" applyBorder="0" applyAlignment="0" applyProtection="0"/>
  </cellStyleXfs>
  <cellXfs count="127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14" fontId="12" fillId="0" borderId="26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14" fontId="12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14" fontId="13" fillId="0" borderId="29" xfId="0" applyNumberFormat="1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wrapText="1"/>
    </xf>
    <xf numFmtId="0" fontId="13" fillId="2" borderId="29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29" xfId="0" applyNumberFormat="1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0" fontId="9" fillId="3" borderId="0" xfId="0" applyFont="1" applyFill="1"/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9" fillId="3" borderId="0" xfId="0" applyNumberFormat="1" applyFont="1" applyFill="1" applyAlignment="1">
      <alignment horizontal="left" vertical="top" wrapText="1"/>
    </xf>
    <xf numFmtId="3" fontId="10" fillId="3" borderId="0" xfId="0" applyNumberFormat="1" applyFont="1" applyFill="1" applyAlignment="1">
      <alignment horizontal="center" vertical="top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/>
    <xf numFmtId="3" fontId="16" fillId="3" borderId="18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vertical="top" wrapText="1"/>
    </xf>
    <xf numFmtId="3" fontId="11" fillId="3" borderId="0" xfId="0" applyNumberFormat="1" applyFont="1" applyFill="1" applyAlignment="1">
      <alignment horizontal="right" vertical="top" wrapText="1"/>
    </xf>
    <xf numFmtId="3" fontId="18" fillId="3" borderId="0" xfId="0" applyNumberFormat="1" applyFont="1" applyFill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3" fontId="16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left" vertical="top" wrapText="1"/>
    </xf>
    <xf numFmtId="164" fontId="9" fillId="0" borderId="5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top" wrapText="1"/>
    </xf>
    <xf numFmtId="3" fontId="9" fillId="3" borderId="0" xfId="0" applyNumberFormat="1" applyFont="1" applyFill="1" applyAlignment="1">
      <alignment horizontal="center" vertical="top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3" fontId="18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6" fillId="3" borderId="33" xfId="0" applyNumberFormat="1" applyFont="1" applyFill="1" applyBorder="1" applyAlignment="1">
      <alignment horizontal="center" vertical="center" wrapText="1"/>
    </xf>
    <xf numFmtId="3" fontId="16" fillId="3" borderId="3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left" vertical="center" wrapText="1" indent="2"/>
    </xf>
    <xf numFmtId="3" fontId="9" fillId="0" borderId="36" xfId="0" applyNumberFormat="1" applyFont="1" applyBorder="1" applyAlignment="1">
      <alignment horizontal="left" vertical="center" wrapText="1" indent="2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73" t="s">
        <v>1297</v>
      </c>
      <c r="D3" s="73"/>
      <c r="E3" s="73"/>
      <c r="F3" s="73"/>
      <c r="G3" s="73"/>
      <c r="H3" s="73"/>
      <c r="I3" s="73"/>
      <c r="J3" s="73"/>
    </row>
    <row r="4" spans="3:32" ht="16.5" customHeight="1" x14ac:dyDescent="0.3">
      <c r="H4" s="39" t="s">
        <v>1298</v>
      </c>
      <c r="I4" s="39"/>
    </row>
    <row r="5" spans="3:32" ht="45.75" customHeight="1" x14ac:dyDescent="0.3">
      <c r="C5" s="74" t="s">
        <v>5</v>
      </c>
      <c r="D5" s="77" t="s">
        <v>4</v>
      </c>
      <c r="E5" s="77" t="s">
        <v>1299</v>
      </c>
      <c r="F5" s="77"/>
      <c r="G5" s="77"/>
      <c r="H5" s="77"/>
      <c r="I5" s="80"/>
      <c r="J5" s="81"/>
      <c r="K5" s="33"/>
      <c r="L5" s="33"/>
      <c r="M5" s="33"/>
    </row>
    <row r="6" spans="3:32" ht="25.5" customHeight="1" x14ac:dyDescent="0.3">
      <c r="C6" s="75"/>
      <c r="D6" s="78"/>
      <c r="E6" s="82" t="s">
        <v>3</v>
      </c>
      <c r="F6" s="84" t="s">
        <v>0</v>
      </c>
      <c r="G6" s="84"/>
      <c r="H6" s="84"/>
      <c r="I6" s="85"/>
      <c r="J6" s="86"/>
    </row>
    <row r="7" spans="3:32" ht="124.5" customHeight="1" x14ac:dyDescent="0.3">
      <c r="C7" s="76"/>
      <c r="D7" s="79"/>
      <c r="E7" s="83"/>
      <c r="F7" s="40" t="s">
        <v>1300</v>
      </c>
      <c r="G7" s="40" t="s">
        <v>1301</v>
      </c>
      <c r="H7" s="40" t="s">
        <v>2</v>
      </c>
      <c r="I7" s="36" t="s">
        <v>1302</v>
      </c>
      <c r="J7" s="41" t="s">
        <v>1303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1265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1266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1267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1268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1269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1270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1271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1272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1273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1274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1275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1276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1277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1278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1279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1280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1281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1282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1283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1284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1285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1292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1291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1304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1286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1306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1289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1293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1305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1294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1290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1288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1287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1295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1296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71" t="s">
        <v>1259</v>
      </c>
      <c r="D47" s="72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 xr:uid="{00000000-0009-0000-0000-000000000000}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C2:AF19"/>
  <sheetViews>
    <sheetView tabSelected="1" zoomScaleNormal="100" zoomScaleSheetLayoutView="85" workbookViewId="0">
      <selection activeCell="A10" sqref="A10"/>
    </sheetView>
  </sheetViews>
  <sheetFormatPr defaultRowHeight="18" x14ac:dyDescent="0.25"/>
  <cols>
    <col min="1" max="1" width="9.140625" style="51"/>
    <col min="2" max="2" width="2.140625" style="51" customWidth="1"/>
    <col min="3" max="3" width="5.85546875" style="54" customWidth="1"/>
    <col min="4" max="4" width="96.7109375" style="54" customWidth="1"/>
    <col min="5" max="5" width="23.42578125" style="54" customWidth="1"/>
    <col min="6" max="9" width="33" style="54" customWidth="1"/>
    <col min="10" max="10" width="3" style="54" customWidth="1"/>
    <col min="11" max="11" width="30.42578125" style="54" customWidth="1"/>
    <col min="12" max="12" width="26.85546875" style="54" customWidth="1"/>
    <col min="13" max="13" width="23.140625" style="54" customWidth="1"/>
    <col min="14" max="14" width="20.140625" style="54" customWidth="1"/>
    <col min="15" max="16" width="30.7109375" style="54" customWidth="1"/>
    <col min="17" max="20" width="15.7109375" style="54" customWidth="1"/>
    <col min="21" max="32" width="9.140625" style="54"/>
    <col min="33" max="16384" width="9.140625" style="51"/>
  </cols>
  <sheetData>
    <row r="2" spans="3:32" ht="96.75" customHeight="1" x14ac:dyDescent="0.25">
      <c r="H2" s="88" t="s">
        <v>1312</v>
      </c>
      <c r="I2" s="88"/>
    </row>
    <row r="3" spans="3:32" ht="80.25" customHeight="1" x14ac:dyDescent="0.25">
      <c r="C3" s="93" t="s">
        <v>1315</v>
      </c>
      <c r="D3" s="93"/>
      <c r="E3" s="93"/>
      <c r="F3" s="93"/>
      <c r="G3" s="93"/>
      <c r="H3" s="93"/>
      <c r="I3" s="93"/>
      <c r="J3" s="52"/>
    </row>
    <row r="4" spans="3:32" x14ac:dyDescent="0.25">
      <c r="C4" s="94"/>
      <c r="D4" s="94"/>
      <c r="E4" s="94"/>
      <c r="F4" s="94"/>
      <c r="G4" s="94"/>
      <c r="H4" s="94"/>
      <c r="I4" s="94"/>
      <c r="J4" s="53"/>
    </row>
    <row r="5" spans="3:32" ht="17.25" customHeight="1" x14ac:dyDescent="0.25">
      <c r="I5" s="55" t="s">
        <v>1311</v>
      </c>
      <c r="J5" s="64"/>
    </row>
    <row r="6" spans="3:32" ht="66.75" customHeight="1" x14ac:dyDescent="0.25">
      <c r="C6" s="95" t="s">
        <v>5</v>
      </c>
      <c r="D6" s="98" t="s">
        <v>1308</v>
      </c>
      <c r="E6" s="101" t="s">
        <v>1313</v>
      </c>
      <c r="F6" s="102"/>
      <c r="G6" s="102"/>
      <c r="H6" s="102"/>
      <c r="I6" s="102"/>
      <c r="J6" s="52"/>
      <c r="K6" s="53"/>
      <c r="L6" s="53"/>
      <c r="M6" s="53"/>
    </row>
    <row r="7" spans="3:32" ht="44.25" customHeight="1" x14ac:dyDescent="0.25">
      <c r="C7" s="96"/>
      <c r="D7" s="99"/>
      <c r="E7" s="107" t="s">
        <v>1310</v>
      </c>
      <c r="F7" s="103" t="s">
        <v>0</v>
      </c>
      <c r="G7" s="104"/>
      <c r="H7" s="104"/>
      <c r="I7" s="104"/>
      <c r="J7" s="65"/>
    </row>
    <row r="8" spans="3:32" ht="102.75" customHeight="1" x14ac:dyDescent="0.25">
      <c r="C8" s="96"/>
      <c r="D8" s="99"/>
      <c r="E8" s="108"/>
      <c r="F8" s="105" t="s">
        <v>1</v>
      </c>
      <c r="G8" s="89" t="s">
        <v>1307</v>
      </c>
      <c r="H8" s="89" t="s">
        <v>2</v>
      </c>
      <c r="I8" s="89" t="s">
        <v>1309</v>
      </c>
      <c r="J8" s="52"/>
    </row>
    <row r="9" spans="3:32" ht="65.25" customHeight="1" x14ac:dyDescent="0.25">
      <c r="C9" s="97"/>
      <c r="D9" s="100"/>
      <c r="E9" s="109"/>
      <c r="F9" s="106"/>
      <c r="G9" s="90"/>
      <c r="H9" s="90"/>
      <c r="I9" s="90"/>
      <c r="J9" s="52"/>
    </row>
    <row r="10" spans="3:32" ht="65.25" customHeight="1" x14ac:dyDescent="0.25">
      <c r="C10" s="56">
        <v>1</v>
      </c>
      <c r="D10" s="119" t="s">
        <v>1316</v>
      </c>
      <c r="E10" s="57">
        <f t="shared" ref="E10:E16" si="0">+F10+H10+I10+G10</f>
        <v>2352451</v>
      </c>
      <c r="F10" s="121">
        <v>984003</v>
      </c>
      <c r="G10" s="124">
        <v>246000</v>
      </c>
      <c r="H10" s="124">
        <v>1122448</v>
      </c>
      <c r="I10" s="70"/>
      <c r="J10" s="66"/>
      <c r="K10" s="62"/>
      <c r="L10" s="62"/>
      <c r="M10" s="67"/>
      <c r="N10" s="67"/>
    </row>
    <row r="11" spans="3:32" s="59" customFormat="1" ht="58.5" customHeight="1" x14ac:dyDescent="0.25">
      <c r="C11" s="56">
        <f>+C10+1</f>
        <v>2</v>
      </c>
      <c r="D11" s="120" t="s">
        <v>1317</v>
      </c>
      <c r="E11" s="57">
        <f t="shared" si="0"/>
        <v>973300</v>
      </c>
      <c r="F11" s="122">
        <v>661357</v>
      </c>
      <c r="G11" s="125">
        <v>98533</v>
      </c>
      <c r="H11" s="125">
        <v>213410</v>
      </c>
      <c r="I11" s="58"/>
      <c r="J11" s="66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3:32" s="59" customFormat="1" ht="58.5" customHeight="1" x14ac:dyDescent="0.25">
      <c r="C12" s="56">
        <f t="shared" ref="C12:C16" si="1">+C11+1</f>
        <v>3</v>
      </c>
      <c r="D12" s="120" t="s">
        <v>1314</v>
      </c>
      <c r="E12" s="57">
        <f t="shared" si="0"/>
        <v>3864092</v>
      </c>
      <c r="F12" s="122">
        <v>2713778</v>
      </c>
      <c r="G12" s="125">
        <v>542204</v>
      </c>
      <c r="H12" s="125">
        <v>608110</v>
      </c>
      <c r="I12" s="58"/>
      <c r="J12" s="66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3:32" s="59" customFormat="1" ht="58.5" customHeight="1" x14ac:dyDescent="0.25">
      <c r="C13" s="56">
        <f t="shared" si="1"/>
        <v>4</v>
      </c>
      <c r="D13" s="120" t="s">
        <v>1318</v>
      </c>
      <c r="E13" s="57">
        <f t="shared" si="0"/>
        <v>2599257</v>
      </c>
      <c r="F13" s="122">
        <v>1727961</v>
      </c>
      <c r="G13" s="125">
        <v>435775</v>
      </c>
      <c r="H13" s="125">
        <v>435521</v>
      </c>
      <c r="I13" s="58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3:32" s="59" customFormat="1" ht="58.5" customHeight="1" x14ac:dyDescent="0.25">
      <c r="C14" s="56">
        <f t="shared" si="1"/>
        <v>5</v>
      </c>
      <c r="D14" s="120" t="s">
        <v>1319</v>
      </c>
      <c r="E14" s="57">
        <f t="shared" si="0"/>
        <v>3150310</v>
      </c>
      <c r="F14" s="122">
        <v>1901436</v>
      </c>
      <c r="G14" s="125">
        <v>457110</v>
      </c>
      <c r="H14" s="125">
        <v>791764</v>
      </c>
      <c r="I14" s="58"/>
      <c r="J14" s="6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3:32" s="59" customFormat="1" ht="58.5" customHeight="1" x14ac:dyDescent="0.25">
      <c r="C15" s="56">
        <f t="shared" si="1"/>
        <v>6</v>
      </c>
      <c r="D15" s="120" t="s">
        <v>1320</v>
      </c>
      <c r="E15" s="57">
        <f t="shared" si="0"/>
        <v>2672364</v>
      </c>
      <c r="F15" s="122">
        <v>1708867</v>
      </c>
      <c r="G15" s="125">
        <v>428637</v>
      </c>
      <c r="H15" s="125">
        <v>534860</v>
      </c>
      <c r="I15" s="58"/>
      <c r="J15" s="6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3:32" s="59" customFormat="1" ht="58.5" customHeight="1" x14ac:dyDescent="0.25">
      <c r="C16" s="56">
        <f t="shared" si="1"/>
        <v>7</v>
      </c>
      <c r="D16" s="120" t="s">
        <v>1321</v>
      </c>
      <c r="E16" s="57">
        <f t="shared" si="0"/>
        <v>2310229.2999999998</v>
      </c>
      <c r="F16" s="123">
        <v>1566408</v>
      </c>
      <c r="G16" s="126">
        <v>390858.8</v>
      </c>
      <c r="H16" s="126">
        <v>352962.5</v>
      </c>
      <c r="I16" s="58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3:32" s="60" customFormat="1" ht="51.75" customHeight="1" x14ac:dyDescent="0.25">
      <c r="C17" s="91" t="s">
        <v>1259</v>
      </c>
      <c r="D17" s="92"/>
      <c r="E17" s="61">
        <f>SUM(E10:E16)</f>
        <v>17922003.300000001</v>
      </c>
      <c r="F17" s="61">
        <f>SUM(F10:F16)</f>
        <v>11263810</v>
      </c>
      <c r="G17" s="61">
        <f>SUM(G10:G16)</f>
        <v>2599117.7999999998</v>
      </c>
      <c r="H17" s="61">
        <f>SUM(H10:H16)</f>
        <v>4059075.5</v>
      </c>
      <c r="I17" s="61">
        <f>SUM(I10:I16)</f>
        <v>0</v>
      </c>
      <c r="J17" s="68"/>
      <c r="K17" s="69"/>
      <c r="L17" s="67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</row>
    <row r="18" spans="3:32" ht="24" customHeight="1" x14ac:dyDescent="0.25">
      <c r="E18" s="62"/>
      <c r="L18" s="67"/>
    </row>
    <row r="19" spans="3:32" ht="38.25" customHeight="1" x14ac:dyDescent="0.25">
      <c r="C19" s="63"/>
      <c r="D19" s="87"/>
      <c r="E19" s="87"/>
      <c r="F19" s="87"/>
      <c r="G19" s="87"/>
      <c r="H19" s="87"/>
      <c r="I19" s="63"/>
    </row>
  </sheetData>
  <mergeCells count="14">
    <mergeCell ref="D19:H19"/>
    <mergeCell ref="H2:I2"/>
    <mergeCell ref="G8:G9"/>
    <mergeCell ref="H8:H9"/>
    <mergeCell ref="I8:I9"/>
    <mergeCell ref="C17:D17"/>
    <mergeCell ref="C3:I3"/>
    <mergeCell ref="C4:I4"/>
    <mergeCell ref="C6:C9"/>
    <mergeCell ref="D6:D9"/>
    <mergeCell ref="E6:I6"/>
    <mergeCell ref="F7:I7"/>
    <mergeCell ref="F8:F9"/>
    <mergeCell ref="E7:E9"/>
  </mergeCells>
  <printOptions horizontalCentered="1"/>
  <pageMargins left="0.19685039370078741" right="0.19685039370078741" top="0.59055118110236227" bottom="0" header="0" footer="0"/>
  <pageSetup paperSize="9" scale="3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10" t="s">
        <v>164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30" x14ac:dyDescent="0.25">
      <c r="A2" s="111" t="s">
        <v>165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 t="s">
        <v>166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4" spans="1:30" x14ac:dyDescent="0.25">
      <c r="A4" s="113" t="s">
        <v>167</v>
      </c>
      <c r="B4" s="113" t="s">
        <v>168</v>
      </c>
      <c r="C4" s="1"/>
      <c r="D4" s="1"/>
      <c r="E4" s="1"/>
      <c r="F4" s="113" t="s">
        <v>169</v>
      </c>
      <c r="G4" s="113" t="s">
        <v>170</v>
      </c>
      <c r="H4" s="113" t="s">
        <v>171</v>
      </c>
      <c r="I4" s="113" t="s">
        <v>172</v>
      </c>
      <c r="J4" s="113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16" t="s">
        <v>178</v>
      </c>
      <c r="P4" s="117"/>
      <c r="Q4" s="118"/>
      <c r="R4" s="113" t="s">
        <v>179</v>
      </c>
      <c r="S4" s="116" t="s">
        <v>180</v>
      </c>
      <c r="T4" s="117"/>
      <c r="U4" s="118"/>
      <c r="V4" s="113" t="s">
        <v>181</v>
      </c>
      <c r="W4" s="113" t="s">
        <v>182</v>
      </c>
      <c r="X4" s="116" t="s">
        <v>183</v>
      </c>
      <c r="Y4" s="118"/>
      <c r="Z4" s="113" t="s">
        <v>184</v>
      </c>
      <c r="AA4" s="113" t="s">
        <v>185</v>
      </c>
      <c r="AB4" s="113" t="s">
        <v>186</v>
      </c>
      <c r="AC4" s="113" t="s">
        <v>187</v>
      </c>
      <c r="AD4" s="113" t="s">
        <v>188</v>
      </c>
    </row>
    <row r="5" spans="1:30" x14ac:dyDescent="0.25">
      <c r="A5" s="114"/>
      <c r="B5" s="114"/>
      <c r="C5" s="3"/>
      <c r="D5" s="3"/>
      <c r="E5" s="3"/>
      <c r="F5" s="114"/>
      <c r="G5" s="114"/>
      <c r="H5" s="114"/>
      <c r="I5" s="114"/>
      <c r="J5" s="114"/>
      <c r="K5" s="3" t="s">
        <v>189</v>
      </c>
      <c r="L5" s="4" t="s">
        <v>189</v>
      </c>
      <c r="M5" s="3" t="s">
        <v>189</v>
      </c>
      <c r="N5" s="3" t="s">
        <v>189</v>
      </c>
      <c r="O5" s="113">
        <f>+SUBTOTAL(9,O10:O152)/1000</f>
        <v>139140.95300000001</v>
      </c>
      <c r="P5" s="113" t="s">
        <v>190</v>
      </c>
      <c r="Q5" s="113" t="s">
        <v>191</v>
      </c>
      <c r="R5" s="114"/>
      <c r="S5" s="113" t="s">
        <v>192</v>
      </c>
      <c r="T5" s="1" t="s">
        <v>193</v>
      </c>
      <c r="U5" s="113" t="s">
        <v>194</v>
      </c>
      <c r="V5" s="114"/>
      <c r="W5" s="114"/>
      <c r="X5" s="113" t="s">
        <v>195</v>
      </c>
      <c r="Y5" s="113" t="s">
        <v>196</v>
      </c>
      <c r="Z5" s="114"/>
      <c r="AA5" s="114"/>
      <c r="AB5" s="114"/>
      <c r="AC5" s="114"/>
      <c r="AD5" s="114"/>
    </row>
    <row r="6" spans="1:30" x14ac:dyDescent="0.25">
      <c r="A6" s="114"/>
      <c r="B6" s="114"/>
      <c r="C6" s="3"/>
      <c r="D6" s="3"/>
      <c r="E6" s="3"/>
      <c r="F6" s="114"/>
      <c r="G6" s="114"/>
      <c r="H6" s="114"/>
      <c r="I6" s="114"/>
      <c r="J6" s="114"/>
      <c r="K6" s="3"/>
      <c r="L6" s="4"/>
      <c r="M6" s="3"/>
      <c r="N6" s="3"/>
      <c r="O6" s="114"/>
      <c r="P6" s="114"/>
      <c r="Q6" s="114"/>
      <c r="R6" s="114"/>
      <c r="S6" s="114"/>
      <c r="T6" s="3" t="s">
        <v>197</v>
      </c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1:30" x14ac:dyDescent="0.25">
      <c r="A7" s="114"/>
      <c r="B7" s="114"/>
      <c r="C7" s="3"/>
      <c r="D7" s="3"/>
      <c r="E7" s="3"/>
      <c r="F7" s="114"/>
      <c r="G7" s="114"/>
      <c r="H7" s="114"/>
      <c r="I7" s="114"/>
      <c r="J7" s="114"/>
      <c r="K7" s="3"/>
      <c r="L7" s="4"/>
      <c r="M7" s="3"/>
      <c r="N7" s="3"/>
      <c r="O7" s="114"/>
      <c r="P7" s="114"/>
      <c r="Q7" s="114"/>
      <c r="R7" s="114"/>
      <c r="S7" s="114"/>
      <c r="T7" s="3" t="s">
        <v>198</v>
      </c>
      <c r="U7" s="114"/>
      <c r="V7" s="114"/>
      <c r="W7" s="114"/>
      <c r="X7" s="114"/>
      <c r="Y7" s="114"/>
      <c r="Z7" s="114"/>
      <c r="AA7" s="114"/>
      <c r="AB7" s="114"/>
      <c r="AC7" s="114"/>
      <c r="AD7" s="114"/>
    </row>
    <row r="8" spans="1:30" x14ac:dyDescent="0.25">
      <c r="A8" s="115"/>
      <c r="B8" s="115"/>
      <c r="C8" s="5"/>
      <c r="D8" s="5"/>
      <c r="E8" s="5"/>
      <c r="F8" s="115"/>
      <c r="G8" s="115"/>
      <c r="H8" s="115"/>
      <c r="I8" s="115"/>
      <c r="J8" s="115"/>
      <c r="K8" s="5"/>
      <c r="L8" s="6"/>
      <c r="M8" s="5"/>
      <c r="N8" s="5"/>
      <c r="O8" s="115"/>
      <c r="P8" s="115"/>
      <c r="Q8" s="115"/>
      <c r="R8" s="115"/>
      <c r="S8" s="115"/>
      <c r="T8" s="5" t="s">
        <v>199</v>
      </c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 xr:uid="{00000000-0009-0000-0000-000002000000}">
    <filterColumn colId="4">
      <filters>
        <filter val="Сақлаш"/>
      </filters>
    </filterColumn>
    <sortState xmlns:xlrd2="http://schemas.microsoft.com/office/spreadsheetml/2017/richdata2"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2024 йил 1-чорак  3299</vt:lpstr>
      <vt:lpstr>Шартномалар</vt:lpstr>
      <vt:lpstr>'2024 йил 1-чорак  3299'!Заголовки_для_печати</vt:lpstr>
      <vt:lpstr>'Йиллик параметр'!Заголовки_для_печати</vt:lpstr>
      <vt:lpstr>'2024 йил 1-чорак  3299'!Область_печати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Таджибоев Зокир</cp:lastModifiedBy>
  <cp:lastPrinted>2022-01-14T16:09:04Z</cp:lastPrinted>
  <dcterms:created xsi:type="dcterms:W3CDTF">2020-01-15T07:42:43Z</dcterms:created>
  <dcterms:modified xsi:type="dcterms:W3CDTF">2024-04-08T09:18:19Z</dcterms:modified>
</cp:coreProperties>
</file>