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.103\общая папка пресса\ОЧИҚ МАЪЛУМОТЛАР\3-чорак ҳисоботлари 2023\"/>
    </mc:Choice>
  </mc:AlternateContent>
  <bookViews>
    <workbookView xWindow="0" yWindow="0" windowWidth="28800" windowHeight="12210" firstSheet="1" activeTab="1"/>
  </bookViews>
  <sheets>
    <sheet name="Йиллик параметр" sheetId="15" state="hidden" r:id="rId1"/>
    <sheet name="2023 йил 2-чорак ПҚ 3299" sheetId="20" r:id="rId2"/>
    <sheet name="Шартномалар" sheetId="12" state="hidden" r:id="rId3"/>
  </sheets>
  <definedNames>
    <definedName name="_xlnm._FilterDatabase" localSheetId="1" hidden="1">'2023 йил 2-чорак ПҚ 3299'!$C$8:$AF$21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2-чорак ПҚ 3299'!$5:$8</definedName>
    <definedName name="_xlnm.Print_Titles" localSheetId="0">'Йиллик параметр'!$5:$7</definedName>
    <definedName name="_xlnm.Print_Area" localSheetId="1">'2023 йил 2-чорак ПҚ 3299'!$C$2:$J$24</definedName>
    <definedName name="_xlnm.Print_Area" localSheetId="0">'Йиллик параметр'!$B$2:$K$48</definedName>
  </definedNames>
  <calcPr calcId="162913"/>
</workbook>
</file>

<file path=xl/calcChain.xml><?xml version="1.0" encoding="utf-8"?>
<calcChain xmlns="http://schemas.openxmlformats.org/spreadsheetml/2006/main">
  <c r="I21" i="20" l="1"/>
  <c r="H21" i="20"/>
  <c r="G21" i="20"/>
  <c r="F21" i="20"/>
  <c r="E20" i="20"/>
  <c r="E19" i="20"/>
  <c r="E18" i="20"/>
  <c r="E17" i="20"/>
  <c r="E16" i="20"/>
  <c r="E15" i="20"/>
  <c r="E14" i="20"/>
  <c r="E13" i="20"/>
  <c r="E12" i="20"/>
  <c r="E11" i="20"/>
  <c r="E10" i="20"/>
  <c r="C10" i="20"/>
  <c r="C11" i="20" s="1"/>
  <c r="C12" i="20" s="1"/>
  <c r="C13" i="20" s="1"/>
  <c r="C14" i="20" s="1"/>
  <c r="C15" i="20" s="1"/>
  <c r="C16" i="20" s="1"/>
  <c r="C17" i="20" s="1"/>
  <c r="E9" i="20"/>
  <c r="E21" i="20" l="1"/>
  <c r="J47" i="15" l="1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47" i="15" l="1"/>
</calcChain>
</file>

<file path=xl/sharedStrings.xml><?xml version="1.0" encoding="utf-8"?>
<sst xmlns="http://schemas.openxmlformats.org/spreadsheetml/2006/main" count="3931" uniqueCount="1327">
  <si>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</si>
  <si>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</si>
  <si>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</si>
  <si>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</si>
  <si>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</si>
  <si>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</si>
  <si>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</si>
  <si>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</si>
  <si>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</si>
  <si>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</si>
  <si>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</si>
  <si>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</si>
  <si>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</si>
  <si>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</si>
  <si>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</si>
  <si>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</si>
  <si>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</si>
  <si>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</si>
  <si>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</si>
  <si>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</si>
  <si>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</si>
  <si>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</si>
  <si>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</si>
  <si>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</si>
  <si>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</si>
  <si>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</si>
  <si>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</si>
  <si>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</si>
  <si>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</si>
  <si>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</si>
  <si>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</si>
  <si>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</si>
  <si>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</si>
  <si>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</si>
  <si>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</si>
  <si>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</si>
  <si>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</si>
  <si>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</si>
  <si>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</si>
  <si>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</si>
  <si>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</si>
  <si>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</si>
  <si>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</si>
  <si>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</si>
  <si>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</si>
  <si>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</si>
  <si>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</si>
  <si>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</si>
  <si>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</si>
  <si>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</si>
  <si>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</si>
  <si>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</si>
  <si>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</si>
  <si>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</si>
  <si>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</si>
  <si>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</si>
  <si>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</si>
  <si>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</si>
  <si>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</si>
  <si>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</si>
  <si>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</si>
  <si>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</si>
  <si>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</si>
  <si>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</si>
  <si>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</si>
  <si>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</si>
  <si>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</si>
  <si>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</si>
  <si>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</si>
  <si>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</si>
  <si>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</si>
  <si>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</si>
  <si>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</si>
  <si>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</si>
  <si>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</si>
  <si>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</si>
  <si>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</si>
  <si>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</si>
  <si>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</si>
  <si>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</si>
  <si>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</si>
  <si>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</si>
  <si>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</si>
  <si>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</si>
  <si>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</si>
  <si>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</si>
  <si>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</si>
  <si>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</si>
  <si>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</si>
  <si>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</si>
  <si>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</si>
  <si>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</si>
  <si>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</si>
  <si>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</si>
  <si>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</si>
  <si>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</si>
  <si>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</si>
  <si>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</si>
  <si>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</si>
  <si>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</si>
  <si>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</si>
  <si>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</si>
  <si>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</si>
  <si>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</si>
  <si>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</si>
  <si>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</si>
  <si>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</si>
  <si>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</si>
  <si>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</si>
  <si>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</si>
  <si>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</si>
  <si>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</si>
  <si>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</si>
  <si>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</si>
  <si>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</si>
  <si>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</si>
  <si>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</si>
  <si>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</si>
  <si>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</si>
  <si>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</si>
  <si>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</si>
  <si>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</si>
  <si>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</si>
  <si>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</si>
  <si>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</si>
  <si>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</si>
  <si>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</si>
  <si>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</si>
  <si>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</si>
  <si>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</si>
  <si>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</si>
  <si>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</si>
  <si>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</si>
  <si>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</si>
  <si>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</si>
  <si>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</si>
  <si>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</si>
  <si>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</si>
  <si>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</si>
  <si>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</si>
  <si>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</si>
  <si>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</si>
  <si>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</si>
  <si>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</si>
  <si>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</si>
  <si>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</si>
  <si>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</si>
  <si>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</si>
  <si>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</si>
  <si>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</si>
  <si>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</si>
  <si>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</si>
  <si>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</si>
  <si>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</si>
  <si>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</si>
  <si>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</si>
  <si>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</si>
  <si>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</si>
  <si>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</si>
  <si>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</si>
  <si>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</si>
  <si>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</si>
  <si>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</si>
  <si>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</si>
  <si>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</si>
  <si>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</si>
  <si>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</si>
  <si>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</si>
  <si>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</si>
  <si>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</si>
  <si>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</si>
  <si>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</si>
  <si>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</si>
  <si>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</si>
  <si>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</si>
  <si>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</si>
  <si>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</si>
  <si>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</si>
  <si>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</si>
  <si>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</si>
  <si>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</si>
  <si>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</si>
  <si>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</si>
  <si>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</si>
  <si>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</si>
  <si>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</si>
  <si>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</si>
  <si>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</si>
  <si>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</si>
  <si>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</si>
  <si>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</si>
  <si>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</si>
  <si>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</si>
  <si>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</si>
  <si>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</si>
  <si>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</si>
  <si>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</si>
  <si>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</si>
  <si>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</si>
  <si>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</si>
  <si>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</si>
  <si>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</si>
  <si>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</si>
  <si>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</si>
  <si>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</si>
  <si>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</si>
  <si>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</si>
  <si>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</si>
  <si>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</si>
  <si>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</si>
  <si>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</si>
  <si>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</si>
  <si>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</si>
  <si>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</si>
  <si>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</si>
  <si>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</si>
  <si>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</si>
  <si>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</si>
  <si>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</si>
  <si>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</si>
  <si>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</si>
  <si>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</si>
  <si>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</si>
  <si>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</si>
  <si>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</si>
  <si>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</si>
  <si>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</si>
  <si>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</si>
  <si>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</si>
  <si>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</si>
  <si>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</si>
  <si>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</si>
  <si>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</si>
  <si>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</si>
  <si>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</si>
  <si>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</si>
  <si>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</si>
  <si>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</si>
  <si>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</si>
  <si>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</si>
  <si>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</si>
  <si>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</si>
  <si>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</si>
  <si>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</si>
  <si>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</si>
  <si>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</si>
  <si>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</si>
  <si>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</si>
  <si>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</si>
  <si>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</si>
  <si>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</si>
  <si>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</si>
  <si>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</si>
  <si>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</si>
  <si>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</si>
  <si>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</si>
  <si>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</si>
  <si>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</si>
  <si>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</si>
  <si>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</si>
  <si>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</si>
  <si>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</si>
  <si>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</si>
  <si>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</si>
  <si>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</si>
  <si>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</si>
  <si>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</si>
  <si>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</si>
  <si>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</si>
  <si>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</si>
  <si>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</si>
  <si>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</si>
  <si>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</si>
  <si>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</si>
  <si>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</si>
  <si>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</si>
  <si>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</si>
  <si>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</si>
  <si>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</si>
  <si>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</si>
  <si>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</si>
  <si>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</si>
  <si>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</si>
  <si>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</si>
  <si>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</si>
  <si>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</si>
  <si>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</si>
  <si>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</si>
  <si>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</si>
  <si>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</si>
  <si>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</si>
  <si>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</si>
  <si>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</si>
  <si>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</si>
  <si>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</si>
  <si>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</si>
  <si>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</si>
  <si>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</si>
  <si>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</si>
  <si>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</si>
  <si>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</si>
  <si>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</si>
  <si>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</si>
  <si>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</si>
  <si>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</si>
  <si>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</si>
  <si>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</si>
  <si>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</si>
  <si>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</si>
  <si>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</si>
  <si>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</si>
  <si>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</si>
  <si>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</si>
  <si>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</si>
  <si>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</si>
  <si>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</si>
  <si>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</si>
  <si>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</si>
  <si>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</si>
  <si>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</si>
  <si>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</si>
  <si>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</si>
  <si>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</si>
  <si>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</si>
  <si>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</si>
  <si>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</si>
  <si>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</si>
  <si>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</si>
  <si>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</si>
  <si>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</si>
  <si>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</si>
  <si>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</si>
  <si>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</si>
  <si>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</si>
  <si>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</si>
  <si>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</si>
  <si>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</si>
  <si>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</si>
  <si>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</si>
  <si>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</si>
  <si>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</si>
  <si>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</si>
  <si>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</si>
  <si>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</si>
  <si>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</si>
  <si>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</si>
  <si>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</si>
  <si>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</si>
  <si>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</si>
  <si>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</si>
  <si>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</si>
  <si>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</si>
  <si>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</si>
  <si>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</si>
  <si>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</si>
  <si>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</si>
  <si>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</si>
  <si>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</si>
  <si>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</si>
  <si>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</si>
  <si>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</si>
  <si>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</si>
  <si>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</si>
  <si>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</si>
  <si>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</si>
  <si>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</si>
  <si>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</si>
  <si>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</si>
  <si>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</si>
  <si>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</si>
  <si>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</si>
  <si>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</si>
  <si>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</si>
  <si>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</si>
  <si>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</si>
  <si>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</si>
  <si>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</si>
  <si>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</si>
  <si>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</si>
  <si>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</si>
  <si>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</si>
  <si>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</si>
  <si>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</si>
  <si>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</si>
  <si>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</si>
  <si>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</si>
  <si>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</si>
  <si>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</si>
  <si>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</si>
  <si>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</si>
  <si>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</si>
  <si>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</si>
  <si>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</si>
  <si>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</si>
  <si>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</si>
  <si>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</si>
  <si>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</si>
  <si>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</si>
  <si>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</si>
  <si>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</si>
  <si>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</si>
  <si>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</si>
  <si>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</si>
  <si>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</si>
  <si>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</si>
  <si>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</si>
  <si>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</si>
  <si>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</si>
  <si>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</si>
  <si>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</si>
  <si>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</si>
  <si>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</si>
  <si>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</si>
  <si>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</si>
  <si>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</si>
  <si>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</si>
  <si>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</si>
  <si>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</si>
  <si>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</si>
  <si>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</si>
  <si>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</si>
  <si>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</si>
  <si>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</si>
  <si>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</si>
  <si>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</si>
  <si>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</si>
  <si>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</si>
  <si>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</si>
  <si>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</si>
  <si>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</si>
  <si>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</si>
  <si>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</si>
  <si>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</si>
  <si>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</si>
  <si>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</si>
  <si>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</si>
  <si>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</si>
  <si>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</si>
  <si>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</si>
  <si>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</si>
  <si>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</si>
  <si>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</si>
  <si>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</si>
  <si>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</si>
  <si>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</si>
  <si>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</si>
  <si>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</si>
  <si>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</si>
  <si>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</si>
  <si>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</si>
  <si>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</si>
  <si>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</si>
  <si>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</si>
  <si>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</si>
  <si>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</si>
  <si>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</si>
  <si>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</si>
  <si>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</si>
  <si>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</si>
  <si>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</si>
  <si>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</si>
  <si>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</si>
  <si>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</si>
  <si>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</si>
  <si>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</si>
  <si>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</si>
  <si>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</si>
  <si>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</si>
  <si>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</si>
  <si>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</si>
  <si>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</si>
  <si>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</si>
  <si>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</si>
  <si>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</si>
  <si>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</si>
  <si>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</si>
  <si>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</si>
  <si>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</si>
  <si>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</si>
  <si>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</si>
  <si>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</si>
  <si>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</si>
  <si>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</si>
  <si>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</si>
  <si>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</si>
  <si>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</si>
  <si>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</si>
  <si>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</si>
  <si>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</si>
  <si>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</si>
  <si>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</si>
  <si>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</si>
  <si>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</si>
  <si>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</si>
  <si>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</si>
  <si>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</si>
  <si>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</si>
  <si>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</si>
  <si>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</si>
  <si>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</si>
  <si>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</si>
  <si>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</si>
  <si>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</si>
  <si>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</si>
  <si>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</si>
  <si>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</si>
  <si>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</si>
  <si>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</si>
  <si>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</si>
  <si>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</si>
  <si>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</si>
  <si>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</si>
  <si>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</si>
  <si>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</si>
  <si>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</si>
  <si>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</si>
  <si>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</si>
  <si>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</si>
  <si>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</si>
  <si>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</si>
  <si>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</si>
  <si>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</si>
  <si>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</si>
  <si>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</si>
  <si>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</si>
  <si>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</si>
  <si>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</si>
  <si>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</si>
  <si>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</si>
  <si>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</si>
  <si>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</si>
  <si>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</si>
  <si>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</si>
  <si>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</si>
  <si>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</si>
  <si>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</si>
  <si>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</si>
  <si>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</si>
  <si>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</si>
  <si>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</si>
  <si>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</si>
  <si>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</si>
  <si>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</si>
  <si>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</si>
  <si>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</si>
  <si>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</si>
  <si>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</si>
  <si>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</si>
  <si>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</si>
  <si>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</si>
  <si>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</si>
  <si>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</si>
  <si>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</si>
  <si>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</si>
  <si>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</si>
  <si>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</si>
  <si>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</si>
  <si>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</si>
  <si>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</si>
  <si>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</si>
  <si>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</si>
  <si>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</si>
  <si>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</si>
  <si>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</si>
  <si>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</si>
  <si>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</si>
  <si>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</si>
  <si>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</si>
  <si>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</si>
  <si>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</si>
  <si>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</si>
  <si>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</si>
  <si>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</si>
  <si>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</si>
  <si>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</si>
  <si>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</si>
  <si>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</si>
  <si>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</si>
  <si>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</si>
  <si>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</si>
  <si>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</si>
  <si>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</si>
  <si>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</si>
  <si>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</si>
  <si>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</si>
  <si>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</si>
  <si>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</si>
  <si>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</si>
  <si>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</si>
  <si>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</si>
  <si>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</si>
  <si>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</si>
  <si>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</si>
  <si>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</si>
  <si>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</si>
  <si>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</si>
  <si>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</si>
  <si>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</si>
  <si>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</si>
  <si>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</si>
  <si>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</si>
  <si>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</si>
  <si>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</si>
  <si>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</si>
  <si>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</si>
  <si>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</si>
  <si>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</si>
  <si>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</si>
  <si>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</si>
  <si>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</si>
  <si>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</si>
  <si>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</si>
  <si>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</si>
  <si>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</si>
  <si>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</si>
  <si>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</si>
  <si>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</si>
  <si>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</si>
  <si>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</si>
  <si>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</si>
  <si>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</si>
  <si>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</si>
  <si>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</si>
  <si>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</si>
  <si>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</si>
  <si>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</si>
  <si>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</si>
  <si>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</si>
  <si>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</si>
  <si>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</si>
  <si>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</si>
  <si>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</si>
  <si>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</si>
  <si>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</si>
  <si>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</si>
  <si>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</si>
  <si>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</si>
  <si>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</si>
  <si>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</si>
  <si>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</si>
  <si>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</si>
  <si>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</si>
  <si>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</si>
  <si>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</si>
  <si>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</si>
  <si>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</si>
  <si>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</si>
  <si>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</si>
  <si>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</si>
  <si>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</si>
  <si>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</si>
  <si>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</si>
  <si>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</si>
  <si>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</si>
  <si>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</si>
  <si>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</si>
  <si>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</si>
  <si>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</si>
  <si>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</si>
  <si>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</si>
  <si>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</si>
  <si>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</si>
  <si>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</si>
  <si>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</si>
  <si>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</si>
  <si>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</si>
  <si>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</si>
  <si>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</si>
  <si>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</si>
  <si>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</si>
  <si>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</si>
  <si>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</si>
  <si>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</si>
  <si>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</si>
  <si>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</si>
  <si>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</si>
  <si>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</si>
  <si>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</si>
  <si>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</si>
  <si>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</si>
  <si>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</si>
  <si>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</si>
  <si>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</si>
  <si>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</si>
  <si>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</si>
  <si>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</si>
  <si>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</si>
  <si>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</si>
  <si>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</si>
  <si>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</si>
  <si>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</si>
  <si>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</si>
  <si>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</si>
  <si>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</si>
  <si>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</si>
  <si>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</si>
  <si>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</si>
  <si>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</si>
  <si>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</si>
  <si>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</si>
  <si>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</si>
  <si>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</si>
  <si>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</si>
  <si>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</si>
  <si>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</si>
  <si>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</si>
  <si>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</si>
  <si>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</si>
  <si>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</si>
  <si>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</si>
  <si>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</si>
  <si>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</si>
  <si>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</si>
  <si>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</si>
  <si>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</si>
  <si>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</si>
  <si>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</si>
  <si>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</si>
  <si>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</si>
  <si>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</si>
  <si>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</si>
  <si>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</si>
  <si>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</si>
  <si>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</si>
  <si>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</si>
  <si>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</si>
  <si>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</si>
  <si>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</si>
  <si>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</si>
  <si>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</si>
  <si>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</si>
  <si>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</si>
  <si>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</si>
  <si>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</si>
  <si>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</si>
  <si>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</si>
  <si>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</si>
  <si>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</si>
  <si>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</si>
  <si>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</si>
  <si>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</si>
  <si>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</si>
  <si>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</si>
  <si>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</si>
  <si>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</si>
  <si>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</si>
  <si>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</si>
  <si>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</si>
  <si>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</si>
  <si>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</si>
  <si>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</si>
  <si>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</si>
  <si>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</si>
  <si>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</si>
  <si>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</si>
  <si>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</si>
  <si>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</si>
  <si>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</si>
  <si>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</si>
  <si>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</si>
  <si>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</si>
  <si>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</si>
  <si>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</si>
  <si>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</si>
  <si>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</si>
  <si>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</si>
  <si>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</si>
  <si>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</si>
  <si>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</si>
  <si>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</si>
  <si>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</si>
  <si>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</si>
  <si>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</si>
  <si>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</si>
  <si>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</si>
  <si>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</si>
  <si>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</si>
  <si>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</si>
  <si>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</si>
  <si>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</si>
  <si>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</si>
  <si>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</si>
  <si>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</si>
  <si>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</si>
  <si>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</si>
  <si>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</si>
  <si>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</si>
  <si>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</si>
  <si>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</si>
  <si>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</si>
  <si>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</si>
  <si>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</si>
  <si>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</si>
  <si>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</si>
  <si>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</si>
  <si>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</si>
  <si>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</si>
  <si>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</si>
  <si>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</si>
  <si>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</si>
  <si>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</si>
  <si>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</si>
  <si>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</si>
  <si>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</si>
  <si>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</si>
  <si>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</si>
  <si>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</si>
  <si>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</si>
  <si>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</si>
  <si>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</si>
  <si>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</si>
  <si>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</si>
  <si>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</si>
  <si>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</si>
  <si>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</si>
  <si>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</si>
  <si>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</si>
  <si>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</si>
  <si>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</si>
  <si>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</si>
  <si>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</si>
  <si>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</si>
  <si>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</si>
  <si>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</si>
  <si>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</si>
  <si>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</si>
  <si>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</si>
  <si>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</si>
  <si>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</si>
  <si>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</si>
  <si>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</si>
  <si>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</si>
  <si>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</si>
  <si>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</si>
  <si>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</si>
  <si>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</si>
  <si>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</si>
  <si>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</si>
  <si>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</si>
  <si>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</si>
  <si>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</si>
  <si>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</si>
  <si>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</si>
  <si>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</si>
  <si>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</si>
  <si>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</si>
  <si>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</si>
  <si>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</si>
  <si>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</si>
  <si>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</si>
  <si>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</si>
  <si>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</si>
  <si>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</si>
  <si>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</si>
  <si>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</si>
  <si>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</si>
  <si>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</si>
  <si>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</si>
  <si>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</si>
  <si>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</si>
  <si>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</si>
  <si>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</si>
  <si>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</si>
  <si>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</si>
  <si>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</si>
  <si>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</si>
  <si>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</si>
  <si>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</si>
  <si>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</si>
  <si>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</si>
  <si>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</si>
  <si>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</si>
  <si>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</si>
  <si>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</si>
  <si>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</si>
  <si>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</si>
  <si>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</si>
  <si>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</si>
  <si>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</si>
  <si>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</si>
  <si>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</si>
  <si>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</si>
  <si>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</si>
  <si>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</si>
  <si>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</si>
  <si>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</si>
  <si>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</si>
  <si>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</si>
  <si>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</si>
  <si>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</si>
  <si>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</si>
  <si>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</si>
  <si>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</si>
  <si>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</si>
  <si>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</si>
  <si>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</si>
  <si>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</si>
  <si>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</si>
  <si>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</si>
  <si>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</si>
  <si>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</si>
  <si>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</si>
  <si>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</si>
  <si>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</si>
  <si>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</si>
  <si>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</si>
  <si>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</si>
  <si>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</si>
  <si>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</si>
  <si>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</si>
  <si>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</si>
  <si>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</si>
  <si>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</si>
  <si>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</si>
  <si>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</si>
  <si>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</si>
  <si>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</si>
  <si>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</si>
  <si>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</si>
  <si>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</si>
  <si>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</si>
  <si>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</si>
  <si>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</si>
  <si>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</si>
  <si>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</si>
  <si>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</si>
  <si>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</si>
  <si>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</si>
  <si>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</si>
  <si>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</si>
  <si>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</si>
  <si>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</si>
  <si>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</si>
  <si>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</si>
  <si>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</si>
  <si>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</si>
  <si>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</si>
  <si>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</si>
  <si>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</si>
  <si>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</si>
  <si>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</si>
  <si>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</si>
  <si>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</si>
  <si>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</si>
  <si>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</si>
  <si>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</si>
  <si>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</si>
  <si>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</si>
  <si>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</si>
  <si>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</si>
  <si>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</si>
  <si>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</si>
  <si>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</si>
  <si>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</si>
  <si>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</si>
  <si>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</si>
  <si>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</si>
  <si>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</si>
  <si>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</si>
  <si>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</si>
  <si>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</si>
  <si>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</si>
  <si>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</si>
  <si>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</si>
  <si>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</si>
  <si>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</si>
  <si>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</si>
  <si>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</si>
  <si>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</si>
  <si>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</si>
  <si>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</si>
  <si>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</si>
  <si>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</si>
  <si>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</si>
  <si>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</si>
  <si>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</si>
  <si>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</si>
  <si>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</si>
  <si>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</si>
  <si>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</si>
  <si>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</si>
  <si>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</si>
  <si>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</si>
  <si>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</si>
  <si>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</si>
  <si>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</si>
  <si>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</si>
  <si>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</si>
  <si>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</si>
  <si>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</si>
  <si>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</si>
  <si>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</si>
  <si>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</si>
  <si>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</si>
  <si>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</si>
  <si>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</si>
  <si>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</si>
  <si>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</si>
  <si>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</si>
  <si>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</si>
  <si>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</si>
  <si>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</si>
  <si>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</si>
  <si>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</si>
  <si>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</si>
  <si>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</si>
  <si>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</si>
  <si>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</si>
  <si>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</si>
  <si>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</si>
  <si>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</si>
  <si>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</si>
  <si>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</si>
  <si>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</si>
  <si>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</si>
  <si>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</si>
  <si>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</si>
  <si>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</si>
  <si>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</si>
  <si>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</si>
  <si>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</si>
  <si>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</si>
  <si>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</si>
  <si>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</si>
  <si>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</si>
  <si>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</si>
  <si>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</si>
  <si>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</si>
  <si>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</si>
  <si>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</si>
  <si>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</si>
  <si>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</si>
  <si>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</si>
  <si>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</si>
  <si>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</si>
  <si>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</si>
  <si>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</si>
  <si>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</si>
  <si>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</si>
  <si>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</si>
  <si>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</si>
  <si>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</si>
  <si>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</si>
  <si>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</si>
  <si>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</si>
  <si>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</si>
  <si>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</si>
  <si>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</si>
  <si>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</si>
  <si>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</si>
  <si>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</si>
  <si>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</si>
  <si>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</si>
  <si>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</si>
  <si>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</si>
  <si>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</si>
  <si>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</si>
  <si>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</si>
  <si>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</si>
  <si>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</si>
  <si>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</si>
  <si>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</si>
  <si>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</si>
  <si>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</si>
  <si>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</si>
  <si>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</si>
  <si>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</si>
  <si>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</si>
  <si>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</si>
  <si>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</si>
  <si>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</si>
  <si>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</si>
  <si>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</si>
  <si>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</si>
  <si>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</si>
  <si>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</si>
  <si>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</si>
  <si>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</si>
  <si>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</si>
  <si>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</si>
  <si>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</si>
  <si>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</si>
  <si>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</si>
  <si>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</si>
  <si>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</si>
  <si>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</si>
  <si>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</si>
  <si>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</si>
  <si>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</si>
  <si>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</si>
  <si>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</si>
  <si>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</si>
  <si>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</si>
  <si>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</si>
  <si>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</si>
  <si>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</si>
  <si>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</si>
  <si>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</si>
  <si>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</si>
  <si>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</si>
  <si>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</si>
  <si>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</si>
  <si>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</si>
  <si>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</si>
  <si>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</si>
  <si>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</si>
  <si>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</si>
  <si>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</si>
  <si>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</si>
  <si>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</si>
  <si>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</si>
  <si>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</si>
  <si>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</si>
  <si>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</si>
  <si>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</si>
  <si>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</si>
  <si>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</si>
  <si>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</si>
  <si>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</si>
  <si>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</si>
  <si>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</si>
  <si>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</si>
  <si>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</si>
  <si>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</si>
  <si>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</si>
  <si>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</si>
  <si>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</si>
  <si>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</si>
  <si>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</si>
  <si>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</si>
  <si>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</si>
  <si>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</si>
  <si>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</si>
  <si>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</si>
  <si>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</si>
  <si>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</si>
  <si>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</si>
  <si>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</si>
  <si>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</si>
  <si>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</si>
  <si>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</si>
  <si>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</si>
  <si>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</si>
  <si>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</si>
  <si>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</si>
  <si>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</si>
  <si>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</si>
  <si>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</si>
  <si>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</si>
  <si>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</si>
  <si>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</si>
  <si>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</si>
  <si>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</si>
  <si>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</si>
  <si>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</si>
  <si>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</si>
  <si>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</si>
  <si>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</si>
  <si>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</si>
  <si>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</si>
  <si>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</si>
  <si>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</si>
  <si>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</si>
  <si>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</si>
  <si>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</si>
  <si>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</si>
  <si>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</si>
  <si>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</si>
  <si>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</si>
  <si>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</si>
  <si>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</si>
  <si>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</si>
  <si>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</si>
  <si>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</si>
  <si>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</si>
  <si>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</si>
  <si>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</si>
  <si>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</si>
  <si>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</si>
  <si>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</si>
  <si>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</si>
  <si>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</si>
  <si>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</si>
  <si>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</si>
  <si>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</si>
  <si>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</si>
  <si>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</si>
  <si>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</si>
  <si>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</si>
  <si>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</si>
  <si>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</si>
  <si>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</si>
  <si>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</si>
  <si>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</si>
  <si>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</si>
  <si>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</si>
  <si>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</si>
  <si>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</si>
  <si>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</si>
  <si>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</si>
  <si>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</si>
  <si>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</si>
  <si>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</si>
  <si>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</si>
  <si>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</si>
  <si>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</si>
  <si>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</si>
  <si>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</si>
  <si>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</si>
  <si>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</si>
  <si>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</si>
  <si>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</si>
  <si>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</si>
  <si>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</si>
  <si>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</si>
  <si>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</si>
  <si>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</si>
  <si>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</si>
  <si>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</si>
  <si>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</si>
  <si>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</si>
  <si>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</si>
  <si>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</si>
  <si>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</si>
  <si>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</si>
  <si>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</si>
  <si>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</si>
  <si>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</si>
  <si>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</si>
  <si>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</si>
  <si>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</si>
  <si>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</si>
  <si>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</si>
  <si>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</si>
  <si>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</si>
  <si>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</si>
  <si>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</si>
  <si>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</si>
  <si>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</si>
  <si>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</si>
  <si>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</si>
  <si>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</si>
  <si>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</si>
  <si>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</si>
  <si>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</si>
  <si>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</si>
  <si>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</si>
  <si>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</si>
  <si>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</si>
  <si>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</si>
  <si>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</si>
  <si>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</si>
  <si>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</si>
  <si>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</si>
  <si>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</si>
  <si>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</si>
  <si>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</si>
  <si>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</si>
  <si>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</si>
  <si>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</si>
  <si>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</si>
  <si>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</si>
  <si>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</si>
  <si>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</si>
  <si>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</si>
  <si>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</si>
  <si>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</si>
  <si>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</si>
  <si>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</si>
  <si>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</si>
  <si>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</si>
  <si>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</si>
  <si>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</si>
  <si>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</si>
  <si>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</si>
  <si>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</si>
  <si>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</si>
  <si>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</si>
  <si>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</si>
  <si>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</si>
  <si>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</si>
  <si>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</si>
  <si>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</si>
  <si>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</si>
  <si>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</si>
  <si>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</si>
  <si>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</si>
  <si>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</si>
  <si>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</si>
  <si>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</si>
  <si>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</si>
  <si>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</si>
  <si>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</si>
  <si>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</si>
  <si>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</si>
  <si>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</si>
  <si>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</si>
  <si>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</si>
  <si>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</si>
  <si>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</si>
  <si>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</si>
  <si>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</si>
  <si>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</si>
  <si>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</si>
  <si>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</si>
  <si>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</si>
  <si>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</si>
  <si>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</si>
  <si>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Ташкилот ва харажатлар номи</t>
  </si>
  <si>
    <t>минг сўмда</t>
  </si>
  <si>
    <t>Мактабгача таълим вазирлиги марказий аппарати</t>
  </si>
  <si>
    <t>Мактабгача таълим вазирлиги марказлашган маблағлари</t>
  </si>
  <si>
    <t>Мактабгача таълимни ривожлантириш жамғармаси</t>
  </si>
  <si>
    <t>Мактабгача таълим ташкилотларининг биринчи ва иккинчи гуруҳ харажатлари</t>
  </si>
  <si>
    <t>Давлат хусусий шерикчилик асосида ташкил этилган мактабгача таълим ташкилотларига субсидиялар</t>
  </si>
  <si>
    <t>Болаларни бошланғич таълимга мажбурий бир йиллик тайёрлаш харажатлари</t>
  </si>
  <si>
    <t>Герцен номидаги Россия Федерал давлат университетининг Тошкент филиали</t>
  </si>
  <si>
    <t>Педагогика коллежлари</t>
  </si>
  <si>
    <t>Мактабгача таълим ташкилотлари директор ва мутахассисларини қайта тайёрлаш ва уларнинг малакасини ошириш институти</t>
  </si>
  <si>
    <t>Қибрай туманидаги "Имкон" Реабилитация марказига эга бўлган кўп тармоқли ихтисослаштирилган давлат мактабгача таълим ташкилоти</t>
  </si>
  <si>
    <t>Қарши шаҳридаги "Имкон" Реабилитация марказига эга бўлган кўп тармоқли ихтисослаштирилган давлат мактабгача таълим ташкилотлари</t>
  </si>
  <si>
    <t>Зарафшон шаҳридаги "Умид" Реабилитация марказига эга бўлган кўп тармоқли ихтисослаштирилган давлат мактабгача таълим ташкилотлари</t>
  </si>
  <si>
    <t>Бюджет жараёнининг очиқлигини таъминлаш мақсадида расмий веб-сайтларда маълумотларни жойлаштириш тартиби тўғрисидаги низомга 
1-ИЛОВА</t>
  </si>
  <si>
    <r>
      <rPr>
        <b/>
        <sz val="14"/>
        <color rgb="FFFF0000"/>
        <rFont val="Arial"/>
        <family val="2"/>
        <charset val="204"/>
      </rPr>
      <t xml:space="preserve">2023 йил 3-чорак </t>
    </r>
    <r>
      <rPr>
        <b/>
        <sz val="14"/>
        <rFont val="Arial"/>
        <family val="2"/>
        <charset val="204"/>
      </rPr>
      <t xml:space="preserve"> республика бюджетидан ажратилган маблағларнинг чегараланган миқдорининг ўз тасарруфидаги бюджет ташкилотлари кесимида тақсимоти кесимида 
МАЪЛУМОТ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</si>
  <si>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бюджетдан ажратилаётган </t>
    </r>
    <r>
      <rPr>
        <b/>
        <sz val="14"/>
        <color rgb="FFFF0000"/>
        <rFont val="Arial"/>
        <family val="2"/>
        <charset val="204"/>
      </rPr>
      <t xml:space="preserve">(9 ойлик аникланган РЕЖА) </t>
    </r>
    <r>
      <rPr>
        <b/>
        <sz val="14"/>
        <rFont val="Arial"/>
        <family val="2"/>
        <charset val="204"/>
      </rPr>
      <t>маблағлар суммаси</t>
    </r>
  </si>
  <si>
    <t>Жами:</t>
  </si>
  <si>
    <r>
      <t xml:space="preserve">объектларни лойиҳалаштириш, қуриш, </t>
    </r>
    <r>
      <rPr>
        <i/>
        <sz val="14"/>
        <rFont val="Arial"/>
        <family val="2"/>
        <charset val="204"/>
      </rPr>
      <t>(реконструкция қилиш)</t>
    </r>
    <r>
      <rPr>
        <b/>
        <sz val="14"/>
        <rFont val="Arial"/>
        <family val="2"/>
        <charset val="204"/>
      </rPr>
      <t xml:space="preserve"> ва таъмирлаш ишлари учун капитал қўйилмалар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</si>
</sst>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2" fillId="0" borderId="24" xfId="0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4" fontId="12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wrapText="1"/>
    </xf>
    <xf numFmtId="14" fontId="13" fillId="0" borderId="27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wrapText="1"/>
    </xf>
    <xf numFmtId="0" fontId="13" fillId="2" borderId="27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27" xfId="0" applyNumberFormat="1" applyFont="1" applyFill="1" applyBorder="1" applyAlignment="1">
      <alignment horizontal="center" vertical="center" wrapText="1"/>
    </xf>
    <xf numFmtId="4" fontId="13" fillId="2" borderId="27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/>
    <xf numFmtId="0" fontId="8" fillId="0" borderId="0" xfId="0" applyFont="1"/>
    <xf numFmtId="3" fontId="9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top" wrapText="1"/>
    </xf>
    <xf numFmtId="3" fontId="9" fillId="0" borderId="3" xfId="0" applyNumberFormat="1" applyFont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 indent="2"/>
    </xf>
    <xf numFmtId="3" fontId="8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left" vertical="center" wrapText="1" indent="2"/>
    </xf>
    <xf numFmtId="164" fontId="8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6" fillId="0" borderId="18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vertical="top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ColWidth="9.140625"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86" t="s">
        <v>1297</v>
      </c>
      <c r="D3" s="86"/>
      <c r="E3" s="86"/>
      <c r="F3" s="86"/>
      <c r="G3" s="86"/>
      <c r="H3" s="86"/>
      <c r="I3" s="86"/>
      <c r="J3" s="86"/>
    </row>
    <row r="4" spans="3:32" ht="16.5" customHeight="1" x14ac:dyDescent="0.3">
      <c r="H4" s="39" t="s">
        <v>1298</v>
      </c>
      <c r="I4" s="39"/>
    </row>
    <row r="5" spans="3:32" ht="45.75" customHeight="1" x14ac:dyDescent="0.3">
      <c r="C5" s="87" t="s">
        <v>5</v>
      </c>
      <c r="D5" s="90" t="s">
        <v>4</v>
      </c>
      <c r="E5" s="90" t="s">
        <v>1299</v>
      </c>
      <c r="F5" s="90"/>
      <c r="G5" s="90"/>
      <c r="H5" s="90"/>
      <c r="I5" s="93"/>
      <c r="J5" s="94"/>
      <c r="K5" s="33"/>
      <c r="L5" s="33"/>
      <c r="M5" s="33"/>
    </row>
    <row r="6" spans="3:32" ht="25.5" customHeight="1" x14ac:dyDescent="0.3">
      <c r="C6" s="88"/>
      <c r="D6" s="91"/>
      <c r="E6" s="95" t="s">
        <v>3</v>
      </c>
      <c r="F6" s="97" t="s">
        <v>0</v>
      </c>
      <c r="G6" s="97"/>
      <c r="H6" s="97"/>
      <c r="I6" s="98"/>
      <c r="J6" s="99"/>
    </row>
    <row r="7" spans="3:32" ht="124.5" customHeight="1" x14ac:dyDescent="0.3">
      <c r="C7" s="89"/>
      <c r="D7" s="92"/>
      <c r="E7" s="96"/>
      <c r="F7" s="40" t="s">
        <v>1300</v>
      </c>
      <c r="G7" s="40" t="s">
        <v>1301</v>
      </c>
      <c r="H7" s="40" t="s">
        <v>2</v>
      </c>
      <c r="I7" s="36" t="s">
        <v>1302</v>
      </c>
      <c r="J7" s="41" t="s">
        <v>1303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1265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1266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1267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1268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1269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1270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1271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1272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1273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1274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1275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1276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1277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1278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1279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1280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1281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1282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1283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1284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1285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1292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1291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1304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1286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1306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1289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1293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1305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1294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1290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1288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1287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1295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1296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84" t="s">
        <v>1259</v>
      </c>
      <c r="D47" s="85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AF23"/>
  <sheetViews>
    <sheetView tabSelected="1" zoomScale="85" zoomScaleNormal="85" zoomScaleSheetLayoutView="55" workbookViewId="0">
      <selection activeCell="D10" sqref="D10"/>
    </sheetView>
  </sheetViews>
  <sheetFormatPr defaultColWidth="9.140625" defaultRowHeight="18" x14ac:dyDescent="0.25"/>
  <cols>
    <col min="1" max="1" width="9.140625" style="53"/>
    <col min="2" max="2" width="2.140625" style="53" customWidth="1"/>
    <col min="3" max="3" width="5.85546875" style="51" customWidth="1"/>
    <col min="4" max="4" width="96.7109375" style="51" customWidth="1"/>
    <col min="5" max="5" width="23.42578125" style="51" customWidth="1"/>
    <col min="6" max="6" width="26.42578125" style="51" customWidth="1"/>
    <col min="7" max="7" width="22.85546875" style="51" customWidth="1"/>
    <col min="8" max="8" width="29" style="51" customWidth="1"/>
    <col min="9" max="9" width="41.5703125" style="51" customWidth="1"/>
    <col min="10" max="10" width="3" style="51" customWidth="1"/>
    <col min="11" max="11" width="30.42578125" style="51" customWidth="1"/>
    <col min="12" max="12" width="26.85546875" style="51" customWidth="1"/>
    <col min="13" max="13" width="23.140625" style="51" customWidth="1"/>
    <col min="14" max="14" width="20.140625" style="51" customWidth="1"/>
    <col min="15" max="16" width="30.7109375" style="51" customWidth="1"/>
    <col min="17" max="20" width="15.7109375" style="51" customWidth="1"/>
    <col min="21" max="32" width="9.140625" style="51"/>
    <col min="33" max="16384" width="9.140625" style="53"/>
  </cols>
  <sheetData>
    <row r="2" spans="3:32" ht="96.75" customHeight="1" x14ac:dyDescent="0.25">
      <c r="H2" s="105" t="s">
        <v>1322</v>
      </c>
      <c r="I2" s="105"/>
    </row>
    <row r="3" spans="3:32" ht="80.25" customHeight="1" x14ac:dyDescent="0.25">
      <c r="C3" s="106" t="s">
        <v>1323</v>
      </c>
      <c r="D3" s="106"/>
      <c r="E3" s="106"/>
      <c r="F3" s="106"/>
      <c r="G3" s="106"/>
      <c r="H3" s="106"/>
      <c r="I3" s="106"/>
      <c r="J3" s="65"/>
    </row>
    <row r="4" spans="3:32" ht="17.25" customHeight="1" x14ac:dyDescent="0.25">
      <c r="I4" s="66" t="s">
        <v>1309</v>
      </c>
      <c r="J4" s="56"/>
    </row>
    <row r="5" spans="3:32" ht="37.5" customHeight="1" x14ac:dyDescent="0.25">
      <c r="C5" s="107" t="s">
        <v>5</v>
      </c>
      <c r="D5" s="110" t="s">
        <v>1308</v>
      </c>
      <c r="E5" s="113" t="s">
        <v>1324</v>
      </c>
      <c r="F5" s="114"/>
      <c r="G5" s="114"/>
      <c r="H5" s="114"/>
      <c r="I5" s="115"/>
      <c r="J5" s="65"/>
      <c r="K5" s="67"/>
      <c r="L5" s="67"/>
      <c r="M5" s="67"/>
    </row>
    <row r="6" spans="3:32" ht="20.25" customHeight="1" x14ac:dyDescent="0.25">
      <c r="C6" s="108"/>
      <c r="D6" s="111"/>
      <c r="E6" s="116" t="s">
        <v>1325</v>
      </c>
      <c r="F6" s="119" t="s">
        <v>0</v>
      </c>
      <c r="G6" s="120"/>
      <c r="H6" s="120"/>
      <c r="I6" s="121"/>
      <c r="J6" s="68"/>
    </row>
    <row r="7" spans="3:32" ht="102.75" customHeight="1" x14ac:dyDescent="0.25">
      <c r="C7" s="108"/>
      <c r="D7" s="111"/>
      <c r="E7" s="117"/>
      <c r="F7" s="122" t="s">
        <v>1</v>
      </c>
      <c r="G7" s="124" t="s">
        <v>1307</v>
      </c>
      <c r="H7" s="124" t="s">
        <v>2</v>
      </c>
      <c r="I7" s="100" t="s">
        <v>1326</v>
      </c>
      <c r="J7" s="65"/>
    </row>
    <row r="8" spans="3:32" ht="18.75" customHeight="1" x14ac:dyDescent="0.25">
      <c r="C8" s="109"/>
      <c r="D8" s="112"/>
      <c r="E8" s="118"/>
      <c r="F8" s="123"/>
      <c r="G8" s="125"/>
      <c r="H8" s="125"/>
      <c r="I8" s="101"/>
      <c r="J8" s="65"/>
    </row>
    <row r="9" spans="3:32" ht="33" customHeight="1" x14ac:dyDescent="0.25">
      <c r="C9" s="69">
        <v>1</v>
      </c>
      <c r="D9" s="70" t="s">
        <v>1310</v>
      </c>
      <c r="E9" s="71">
        <f t="shared" ref="E9:E20" si="0">+F9+H9+I9+G9</f>
        <v>7990563</v>
      </c>
      <c r="F9" s="72">
        <v>3967932</v>
      </c>
      <c r="G9" s="73">
        <v>952824</v>
      </c>
      <c r="H9" s="73">
        <v>3069807</v>
      </c>
      <c r="I9" s="74"/>
      <c r="J9" s="75"/>
      <c r="K9" s="55"/>
      <c r="L9" s="55"/>
      <c r="M9" s="76"/>
      <c r="N9" s="76"/>
    </row>
    <row r="10" spans="3:32" ht="33" customHeight="1" x14ac:dyDescent="0.25">
      <c r="C10" s="57">
        <f>+C9+1</f>
        <v>2</v>
      </c>
      <c r="D10" s="64" t="s">
        <v>1311</v>
      </c>
      <c r="E10" s="62">
        <f t="shared" si="0"/>
        <v>148715538</v>
      </c>
      <c r="F10" s="77"/>
      <c r="G10" s="78"/>
      <c r="H10" s="58">
        <v>148715538</v>
      </c>
      <c r="I10" s="79"/>
      <c r="J10" s="75"/>
      <c r="K10" s="55"/>
    </row>
    <row r="11" spans="3:32" s="80" customFormat="1" ht="33" customHeight="1" x14ac:dyDescent="0.25">
      <c r="C11" s="57">
        <f>+C10+1</f>
        <v>3</v>
      </c>
      <c r="D11" s="64" t="s">
        <v>1312</v>
      </c>
      <c r="E11" s="62">
        <f t="shared" si="0"/>
        <v>58000000</v>
      </c>
      <c r="F11" s="77"/>
      <c r="G11" s="78"/>
      <c r="H11" s="58">
        <v>58000000</v>
      </c>
      <c r="I11" s="79"/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3:32" s="80" customFormat="1" ht="36" x14ac:dyDescent="0.25">
      <c r="C12" s="57">
        <f t="shared" ref="C12:C17" si="1">+C11+1</f>
        <v>4</v>
      </c>
      <c r="D12" s="64" t="s">
        <v>1313</v>
      </c>
      <c r="E12" s="62">
        <f t="shared" si="0"/>
        <v>4357605903.8699999</v>
      </c>
      <c r="F12" s="59">
        <v>3511305314.9099998</v>
      </c>
      <c r="G12" s="58">
        <v>846300588.96000004</v>
      </c>
      <c r="H12" s="78"/>
      <c r="I12" s="79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3:32" s="80" customFormat="1" ht="36" x14ac:dyDescent="0.25">
      <c r="C13" s="57">
        <f t="shared" si="1"/>
        <v>5</v>
      </c>
      <c r="D13" s="64" t="s">
        <v>1314</v>
      </c>
      <c r="E13" s="62">
        <f t="shared" si="0"/>
        <v>2043914198.68911</v>
      </c>
      <c r="F13" s="77"/>
      <c r="G13" s="78"/>
      <c r="H13" s="58">
        <v>2043914198.68911</v>
      </c>
      <c r="I13" s="79"/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3:32" s="80" customFormat="1" ht="36" x14ac:dyDescent="0.25">
      <c r="C14" s="57">
        <f t="shared" si="1"/>
        <v>6</v>
      </c>
      <c r="D14" s="64" t="s">
        <v>1315</v>
      </c>
      <c r="E14" s="62">
        <f t="shared" si="0"/>
        <v>0</v>
      </c>
      <c r="F14" s="77"/>
      <c r="G14" s="78"/>
      <c r="H14" s="78"/>
      <c r="I14" s="79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3:32" s="80" customFormat="1" ht="36" x14ac:dyDescent="0.25">
      <c r="C15" s="57">
        <f t="shared" si="1"/>
        <v>7</v>
      </c>
      <c r="D15" s="64" t="s">
        <v>1316</v>
      </c>
      <c r="E15" s="62">
        <f t="shared" si="0"/>
        <v>2520450</v>
      </c>
      <c r="F15" s="59">
        <v>1696008</v>
      </c>
      <c r="G15" s="58">
        <v>268414</v>
      </c>
      <c r="H15" s="58">
        <v>556028</v>
      </c>
      <c r="I15" s="79"/>
      <c r="J15" s="75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3:32" s="80" customFormat="1" ht="41.25" customHeight="1" x14ac:dyDescent="0.25">
      <c r="C16" s="57">
        <f t="shared" si="1"/>
        <v>8</v>
      </c>
      <c r="D16" s="64" t="s">
        <v>1317</v>
      </c>
      <c r="E16" s="62">
        <f t="shared" si="0"/>
        <v>40632925.376420006</v>
      </c>
      <c r="F16" s="59">
        <v>28447092.68609</v>
      </c>
      <c r="G16" s="58">
        <v>6976258.0972700007</v>
      </c>
      <c r="H16" s="58">
        <v>5209574.5930600008</v>
      </c>
      <c r="I16" s="79"/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3:32" s="80" customFormat="1" ht="36" x14ac:dyDescent="0.25">
      <c r="C17" s="57">
        <f t="shared" si="1"/>
        <v>9</v>
      </c>
      <c r="D17" s="64" t="s">
        <v>1318</v>
      </c>
      <c r="E17" s="62">
        <f t="shared" si="0"/>
        <v>10341047</v>
      </c>
      <c r="F17" s="59">
        <v>6855611.2000000002</v>
      </c>
      <c r="G17" s="58">
        <v>1372263</v>
      </c>
      <c r="H17" s="58">
        <v>2113172.7999999998</v>
      </c>
      <c r="I17" s="79"/>
      <c r="J17" s="75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3:32" s="80" customFormat="1" ht="36" x14ac:dyDescent="0.25">
      <c r="C18" s="57">
        <v>10</v>
      </c>
      <c r="D18" s="64" t="s">
        <v>1319</v>
      </c>
      <c r="E18" s="62">
        <f t="shared" si="0"/>
        <v>6793331</v>
      </c>
      <c r="F18" s="59">
        <v>4154572</v>
      </c>
      <c r="G18" s="58">
        <v>1028743</v>
      </c>
      <c r="H18" s="58">
        <v>1610016</v>
      </c>
      <c r="I18" s="79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3:32" s="80" customFormat="1" ht="36" x14ac:dyDescent="0.25">
      <c r="C19" s="57">
        <v>11</v>
      </c>
      <c r="D19" s="64" t="s">
        <v>1320</v>
      </c>
      <c r="E19" s="62">
        <f t="shared" si="0"/>
        <v>6021443</v>
      </c>
      <c r="F19" s="59">
        <v>4221828</v>
      </c>
      <c r="G19" s="58">
        <v>1047998</v>
      </c>
      <c r="H19" s="58">
        <v>751617</v>
      </c>
      <c r="I19" s="79"/>
      <c r="J19" s="75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3:32" s="80" customFormat="1" ht="36" x14ac:dyDescent="0.25">
      <c r="C20" s="57">
        <v>12</v>
      </c>
      <c r="D20" s="64" t="s">
        <v>1321</v>
      </c>
      <c r="E20" s="62">
        <f t="shared" si="0"/>
        <v>6442681</v>
      </c>
      <c r="F20" s="60">
        <v>4267680</v>
      </c>
      <c r="G20" s="61">
        <v>1059368</v>
      </c>
      <c r="H20" s="61">
        <v>1115633</v>
      </c>
      <c r="I20" s="79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3:32" s="54" customFormat="1" ht="48" customHeight="1" x14ac:dyDescent="0.25">
      <c r="C21" s="102" t="s">
        <v>1259</v>
      </c>
      <c r="D21" s="103"/>
      <c r="E21" s="81">
        <f>SUM(E9:E20)</f>
        <v>6688978080.9355297</v>
      </c>
      <c r="F21" s="81">
        <f>SUM(F9:F20)</f>
        <v>3564916038.7960896</v>
      </c>
      <c r="G21" s="81">
        <f>SUM(G9:G20)</f>
        <v>859006457.05727005</v>
      </c>
      <c r="H21" s="81">
        <f>SUM(H9:H20)</f>
        <v>2265055585.08217</v>
      </c>
      <c r="I21" s="63">
        <f>SUM(I9:I20)</f>
        <v>0</v>
      </c>
      <c r="J21" s="82"/>
      <c r="K21" s="52"/>
      <c r="L21" s="76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3:32" x14ac:dyDescent="0.25">
      <c r="E22" s="75"/>
      <c r="L22" s="76"/>
    </row>
    <row r="23" spans="3:32" x14ac:dyDescent="0.25">
      <c r="C23" s="83"/>
      <c r="D23" s="104"/>
      <c r="E23" s="104"/>
      <c r="F23" s="104"/>
      <c r="G23" s="104"/>
      <c r="H23" s="104"/>
      <c r="I23" s="83"/>
    </row>
  </sheetData>
  <mergeCells count="13">
    <mergeCell ref="I7:I8"/>
    <mergeCell ref="C21:D21"/>
    <mergeCell ref="D23:H23"/>
    <mergeCell ref="H2:I2"/>
    <mergeCell ref="C3:I3"/>
    <mergeCell ref="C5:C8"/>
    <mergeCell ref="D5:D8"/>
    <mergeCell ref="E5:I5"/>
    <mergeCell ref="E6:E8"/>
    <mergeCell ref="F6:I6"/>
    <mergeCell ref="F7:F8"/>
    <mergeCell ref="G7:G8"/>
    <mergeCell ref="H7:H8"/>
  </mergeCells>
  <printOptions horizontalCentered="1"/>
  <pageMargins left="0.19685039370078741" right="0.19685039370078741" top="0.59055118110236227" bottom="0" header="0" footer="0"/>
  <pageSetup paperSize="9" scale="57" fitToHeight="2" orientation="landscape" r:id="rId1"/>
  <rowBreaks count="1" manualBreakCount="1">
    <brk id="21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26" t="s">
        <v>164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30" x14ac:dyDescent="0.25">
      <c r="A2" s="127" t="s">
        <v>165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 t="s">
        <v>166</v>
      </c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4" spans="1:30" x14ac:dyDescent="0.25">
      <c r="A4" s="129" t="s">
        <v>167</v>
      </c>
      <c r="B4" s="129" t="s">
        <v>168</v>
      </c>
      <c r="C4" s="1"/>
      <c r="D4" s="1"/>
      <c r="E4" s="1"/>
      <c r="F4" s="129" t="s">
        <v>169</v>
      </c>
      <c r="G4" s="129" t="s">
        <v>170</v>
      </c>
      <c r="H4" s="129" t="s">
        <v>171</v>
      </c>
      <c r="I4" s="129" t="s">
        <v>172</v>
      </c>
      <c r="J4" s="129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32" t="s">
        <v>178</v>
      </c>
      <c r="P4" s="133"/>
      <c r="Q4" s="134"/>
      <c r="R4" s="129" t="s">
        <v>179</v>
      </c>
      <c r="S4" s="132" t="s">
        <v>180</v>
      </c>
      <c r="T4" s="133"/>
      <c r="U4" s="134"/>
      <c r="V4" s="129" t="s">
        <v>181</v>
      </c>
      <c r="W4" s="129" t="s">
        <v>182</v>
      </c>
      <c r="X4" s="132" t="s">
        <v>183</v>
      </c>
      <c r="Y4" s="134"/>
      <c r="Z4" s="129" t="s">
        <v>184</v>
      </c>
      <c r="AA4" s="129" t="s">
        <v>185</v>
      </c>
      <c r="AB4" s="129" t="s">
        <v>186</v>
      </c>
      <c r="AC4" s="129" t="s">
        <v>187</v>
      </c>
      <c r="AD4" s="129" t="s">
        <v>188</v>
      </c>
    </row>
    <row r="5" spans="1:30" x14ac:dyDescent="0.25">
      <c r="A5" s="130"/>
      <c r="B5" s="130"/>
      <c r="C5" s="3"/>
      <c r="D5" s="3"/>
      <c r="E5" s="3"/>
      <c r="F5" s="130"/>
      <c r="G5" s="130"/>
      <c r="H5" s="130"/>
      <c r="I5" s="130"/>
      <c r="J5" s="130"/>
      <c r="K5" s="3" t="s">
        <v>189</v>
      </c>
      <c r="L5" s="4" t="s">
        <v>189</v>
      </c>
      <c r="M5" s="3" t="s">
        <v>189</v>
      </c>
      <c r="N5" s="3" t="s">
        <v>189</v>
      </c>
      <c r="O5" s="129">
        <f>+SUBTOTAL(9,O10:O152)/1000</f>
        <v>139140.95300000001</v>
      </c>
      <c r="P5" s="129" t="s">
        <v>190</v>
      </c>
      <c r="Q5" s="129" t="s">
        <v>191</v>
      </c>
      <c r="R5" s="130"/>
      <c r="S5" s="129" t="s">
        <v>192</v>
      </c>
      <c r="T5" s="1" t="s">
        <v>193</v>
      </c>
      <c r="U5" s="129" t="s">
        <v>194</v>
      </c>
      <c r="V5" s="130"/>
      <c r="W5" s="130"/>
      <c r="X5" s="129" t="s">
        <v>195</v>
      </c>
      <c r="Y5" s="129" t="s">
        <v>196</v>
      </c>
      <c r="Z5" s="130"/>
      <c r="AA5" s="130"/>
      <c r="AB5" s="130"/>
      <c r="AC5" s="130"/>
      <c r="AD5" s="130"/>
    </row>
    <row r="6" spans="1:30" x14ac:dyDescent="0.25">
      <c r="A6" s="130"/>
      <c r="B6" s="130"/>
      <c r="C6" s="3"/>
      <c r="D6" s="3"/>
      <c r="E6" s="3"/>
      <c r="F6" s="130"/>
      <c r="G6" s="130"/>
      <c r="H6" s="130"/>
      <c r="I6" s="130"/>
      <c r="J6" s="130"/>
      <c r="K6" s="3"/>
      <c r="L6" s="4"/>
      <c r="M6" s="3"/>
      <c r="N6" s="3"/>
      <c r="O6" s="130"/>
      <c r="P6" s="130"/>
      <c r="Q6" s="130"/>
      <c r="R6" s="130"/>
      <c r="S6" s="130"/>
      <c r="T6" s="3" t="s">
        <v>197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1:30" x14ac:dyDescent="0.25">
      <c r="A7" s="130"/>
      <c r="B7" s="130"/>
      <c r="C7" s="3"/>
      <c r="D7" s="3"/>
      <c r="E7" s="3"/>
      <c r="F7" s="130"/>
      <c r="G7" s="130"/>
      <c r="H7" s="130"/>
      <c r="I7" s="130"/>
      <c r="J7" s="130"/>
      <c r="K7" s="3"/>
      <c r="L7" s="4"/>
      <c r="M7" s="3"/>
      <c r="N7" s="3"/>
      <c r="O7" s="130"/>
      <c r="P7" s="130"/>
      <c r="Q7" s="130"/>
      <c r="R7" s="130"/>
      <c r="S7" s="130"/>
      <c r="T7" s="3" t="s">
        <v>198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x14ac:dyDescent="0.25">
      <c r="A8" s="131"/>
      <c r="B8" s="131"/>
      <c r="C8" s="5"/>
      <c r="D8" s="5"/>
      <c r="E8" s="5"/>
      <c r="F8" s="131"/>
      <c r="G8" s="131"/>
      <c r="H8" s="131"/>
      <c r="I8" s="131"/>
      <c r="J8" s="131"/>
      <c r="K8" s="5"/>
      <c r="L8" s="6"/>
      <c r="M8" s="5"/>
      <c r="N8" s="5"/>
      <c r="O8" s="131"/>
      <c r="P8" s="131"/>
      <c r="Q8" s="131"/>
      <c r="R8" s="131"/>
      <c r="S8" s="131"/>
      <c r="T8" s="5" t="s">
        <v>199</v>
      </c>
      <c r="U8" s="131"/>
      <c r="V8" s="131"/>
      <c r="W8" s="131"/>
      <c r="X8" s="131"/>
      <c r="Y8" s="131"/>
      <c r="Z8" s="131"/>
      <c r="AA8" s="131"/>
      <c r="AB8" s="131"/>
      <c r="AC8" s="131"/>
      <c r="AD8" s="131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2-чорак ПҚ 3299</vt:lpstr>
      <vt:lpstr>Шартномалар</vt:lpstr>
      <vt:lpstr>'2023 йил 2-чорак ПҚ 3299'!Заголовки_для_печати</vt:lpstr>
      <vt:lpstr>'Йиллик параметр'!Заголовки_для_печати</vt:lpstr>
      <vt:lpstr>'2023 йил 2-чорак ПҚ 3299'!Область_печати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Тураева Шахноз</cp:lastModifiedBy>
  <cp:lastPrinted>2023-10-16T12:30:12Z</cp:lastPrinted>
  <dcterms:created xsi:type="dcterms:W3CDTF">2020-01-15T07:42:43Z</dcterms:created>
  <dcterms:modified xsi:type="dcterms:W3CDTF">2023-10-19T08:48:15Z</dcterms:modified>
</cp:coreProperties>
</file>