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Titles" localSheetId="0">Лист1!$A:$E,Лист1!$4:$4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8" i="1"/>
  <c r="E37" i="1"/>
  <c r="E40" i="1" l="1"/>
  <c r="E39" i="1" s="1"/>
  <c r="E42" i="1"/>
  <c r="E49" i="1"/>
  <c r="E48" i="1" s="1"/>
  <c r="E47" i="1" s="1"/>
  <c r="E46" i="1" s="1"/>
  <c r="E35" i="1"/>
  <c r="E31" i="1"/>
  <c r="E25" i="1"/>
  <c r="E24" i="1" s="1"/>
  <c r="E23" i="1" s="1"/>
  <c r="E19" i="1"/>
  <c r="E17" i="1" s="1"/>
  <c r="E16" i="1" s="1"/>
  <c r="E10" i="1"/>
  <c r="E7" i="1"/>
  <c r="E6" i="1" l="1"/>
  <c r="E5" i="1" s="1"/>
</calcChain>
</file>

<file path=xl/sharedStrings.xml><?xml version="1.0" encoding="utf-8"?>
<sst xmlns="http://schemas.openxmlformats.org/spreadsheetml/2006/main" count="81" uniqueCount="51">
  <si>
    <t>IV-гуруҳ «Бошқа харажатлар»</t>
  </si>
  <si>
    <t>ТОВАР ВА ХИЗМАТЛАР БЎЙИЧА ХАРАЖАТЛАР</t>
  </si>
  <si>
    <t>Хизмат сафарлари харажатлари</t>
  </si>
  <si>
    <t>Республика ҳудудида</t>
  </si>
  <si>
    <t>Чет давлатларга чиқиш билан боғлиқ</t>
  </si>
  <si>
    <t>Коммунал хизматлари</t>
  </si>
  <si>
    <t>Электроэнергия</t>
  </si>
  <si>
    <t>Табиий газ</t>
  </si>
  <si>
    <t>Иссиқ сув ва иссиқлик энергияси</t>
  </si>
  <si>
    <t>Совуқ сув ва оқова</t>
  </si>
  <si>
    <t>Чиқиндиларни тозалаш, олиб чиқиб кетиш билан боғлиқ хизматлар ҳамда энергетик ва бошқа ресурслар (бензин ва бошқа ЁММлардан ташқари)ни сотиб олиш</t>
  </si>
  <si>
    <t>Сақлаб туриш ва жорий таъмирлаш</t>
  </si>
  <si>
    <t>Машиналар, жиҳозлар ва техника</t>
  </si>
  <si>
    <t>Транспорт воситалари</t>
  </si>
  <si>
    <t>Бошқа машиналар, жиҳозлар, техника ва ўтказгич қурилмалар</t>
  </si>
  <si>
    <t>Мебель ва офис жиҳозлари</t>
  </si>
  <si>
    <t>Компьютер жиҳозлари, ҳисоблаш ва аудио-видео техника</t>
  </si>
  <si>
    <t>Бошқа машиналар, жиҳозлар ва техника</t>
  </si>
  <si>
    <t>Моддий айланма воситалар захираларига харажатлар</t>
  </si>
  <si>
    <t>Бошқа моддий айланма воситалар</t>
  </si>
  <si>
    <t>Товар-моддий захиралар</t>
  </si>
  <si>
    <t>Товар-моддий захиралар (қоғоз ва бошқа матбаа маҳсулотларидан ташқари)</t>
  </si>
  <si>
    <t>Қоғоз харид қилиш учун харажатлар</t>
  </si>
  <si>
    <t>Ёнилғи ва ЁММ</t>
  </si>
  <si>
    <t>Товар ва хизматлар сотиб олиш учун бошқа харажатлар</t>
  </si>
  <si>
    <t>Ўқитиш харажатлари</t>
  </si>
  <si>
    <t>Телефон, телекоммуникация ва ахборот хизматлари</t>
  </si>
  <si>
    <t>Телефон, телеграф ва почта хизматлари</t>
  </si>
  <si>
    <t>Ахборот ва коммуникация хизматлари</t>
  </si>
  <si>
    <t>Объектларни қўриқлаш хизматлари</t>
  </si>
  <si>
    <t>Товар ва хизматлар сотиб олиш бўйича бошқа харажатлар</t>
  </si>
  <si>
    <t>АСОСИЙ ВОСИТАЛАР БЎЙИЧА ХАРАЖАТЛАР</t>
  </si>
  <si>
    <t>Асосий воситаларни сотиб олиш</t>
  </si>
  <si>
    <t>Бошқа техника</t>
  </si>
  <si>
    <t>Асосий воситалар сотиб олиш бўйича бошқа турдаги харажатлар</t>
  </si>
  <si>
    <t>Етиштириладиган активлар</t>
  </si>
  <si>
    <t>Номоддий активлар</t>
  </si>
  <si>
    <t>Кутубхона фонди</t>
  </si>
  <si>
    <t>Жорий</t>
  </si>
  <si>
    <t>БОШҚА ХАРАЖАТЛАР</t>
  </si>
  <si>
    <t>Бошқа турли харажатлар</t>
  </si>
  <si>
    <t>Электрон давлат харидларида иштирок этиш учун закалат тўлови харажатлари</t>
  </si>
  <si>
    <t>Мақсадли харажатлар</t>
  </si>
  <si>
    <t>Бошқа харажатлар</t>
  </si>
  <si>
    <t>Статья</t>
  </si>
  <si>
    <t>Харид суммаси
(сўмда)</t>
  </si>
  <si>
    <t>Ўзбекистон Республикаси Мактабгача таълим вазирлиги томонидан 2022 йилнинг биринчи ярим йиллигида амалга ошириладиган давлат харидлари ҳажмлари тўғрисида</t>
  </si>
  <si>
    <t xml:space="preserve">М А Ъ Л У М О Т </t>
  </si>
  <si>
    <t>Харажатлар номи</t>
  </si>
  <si>
    <t>00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</si>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</sst>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_ ;[Red]\-#,##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164" fontId="4" fillId="0" borderId="0" xfId="1" applyNumberFormat="1" applyFont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F6" sqref="F6"/>
    </sheetView>
  </sheetViews>
  <sheetFormatPr defaultRowHeight="18.75" x14ac:dyDescent="0.3"/>
  <cols>
    <col min="1" max="1" width="67.42578125" style="1" customWidth="1"/>
    <col min="2" max="3" width="9.140625" style="1"/>
    <col min="4" max="4" width="10.42578125" style="1" bestFit="1" customWidth="1"/>
    <col min="5" max="5" width="23.28515625" style="2" customWidth="1"/>
    <col min="6" max="6" width="16.140625" style="1" customWidth="1"/>
    <col min="7" max="16384" width="9.140625" style="1"/>
  </cols>
  <sheetData>
    <row r="1" spans="1:5" ht="41.25" customHeight="1" x14ac:dyDescent="0.3">
      <c r="A1" s="15" t="s">
        <v>46</v>
      </c>
      <c r="B1" s="15"/>
      <c r="C1" s="15"/>
      <c r="D1" s="15"/>
      <c r="E1" s="15"/>
    </row>
    <row r="2" spans="1:5" x14ac:dyDescent="0.3">
      <c r="A2" s="15" t="s">
        <v>47</v>
      </c>
      <c r="B2" s="15"/>
      <c r="C2" s="15"/>
      <c r="D2" s="15"/>
      <c r="E2" s="15"/>
    </row>
    <row r="3" spans="1:5" x14ac:dyDescent="0.3">
      <c r="A3" s="5"/>
      <c r="B3" s="5"/>
      <c r="C3" s="5"/>
      <c r="D3" s="5"/>
      <c r="E3" s="5"/>
    </row>
    <row r="4" spans="1:5" ht="37.5" x14ac:dyDescent="0.3">
      <c r="A4" s="7" t="s">
        <v>48</v>
      </c>
      <c r="B4" s="14" t="s">
        <v>44</v>
      </c>
      <c r="C4" s="14"/>
      <c r="D4" s="14"/>
      <c r="E4" s="8" t="s">
        <v>45</v>
      </c>
    </row>
    <row r="5" spans="1:5" ht="26.25" customHeight="1" x14ac:dyDescent="0.3">
      <c r="A5" s="3" t="s">
        <v>0</v>
      </c>
      <c r="B5" s="6"/>
      <c r="C5" s="6"/>
      <c r="D5" s="6"/>
      <c r="E5" s="13">
        <f>+E6+E37+E46</f>
        <v>1747332200</v>
      </c>
    </row>
    <row r="6" spans="1:5" ht="24.75" customHeight="1" x14ac:dyDescent="0.3">
      <c r="A6" s="3" t="s">
        <v>1</v>
      </c>
      <c r="B6" s="11">
        <v>42</v>
      </c>
      <c r="C6" s="11" t="s">
        <v>49</v>
      </c>
      <c r="D6" s="11" t="s">
        <v>50</v>
      </c>
      <c r="E6" s="10">
        <f>+E7+E10+E16+E23+E29</f>
        <v>1658644200</v>
      </c>
    </row>
    <row r="7" spans="1:5" x14ac:dyDescent="0.3">
      <c r="A7" s="3" t="s">
        <v>2</v>
      </c>
      <c r="B7" s="11">
        <v>42</v>
      </c>
      <c r="C7" s="11">
        <v>10</v>
      </c>
      <c r="D7" s="11" t="s">
        <v>50</v>
      </c>
      <c r="E7" s="10">
        <f>SUM(E8:E9)</f>
        <v>324772000</v>
      </c>
    </row>
    <row r="8" spans="1:5" x14ac:dyDescent="0.3">
      <c r="A8" s="4" t="s">
        <v>3</v>
      </c>
      <c r="B8" s="12">
        <v>42</v>
      </c>
      <c r="C8" s="12">
        <v>11</v>
      </c>
      <c r="D8" s="12" t="s">
        <v>50</v>
      </c>
      <c r="E8" s="9">
        <v>324772000</v>
      </c>
    </row>
    <row r="9" spans="1:5" x14ac:dyDescent="0.3">
      <c r="A9" s="4" t="s">
        <v>4</v>
      </c>
      <c r="B9" s="12">
        <v>42</v>
      </c>
      <c r="C9" s="12">
        <v>12</v>
      </c>
      <c r="D9" s="12" t="s">
        <v>50</v>
      </c>
      <c r="E9" s="9"/>
    </row>
    <row r="10" spans="1:5" x14ac:dyDescent="0.3">
      <c r="A10" s="3" t="s">
        <v>5</v>
      </c>
      <c r="B10" s="11">
        <v>42</v>
      </c>
      <c r="C10" s="11">
        <v>20</v>
      </c>
      <c r="D10" s="11" t="s">
        <v>50</v>
      </c>
      <c r="E10" s="10">
        <f>SUM(E11:E15)</f>
        <v>250906000</v>
      </c>
    </row>
    <row r="11" spans="1:5" x14ac:dyDescent="0.3">
      <c r="A11" s="4" t="s">
        <v>6</v>
      </c>
      <c r="B11" s="12">
        <v>42</v>
      </c>
      <c r="C11" s="12">
        <v>21</v>
      </c>
      <c r="D11" s="12" t="s">
        <v>50</v>
      </c>
      <c r="E11" s="9">
        <v>146493000</v>
      </c>
    </row>
    <row r="12" spans="1:5" x14ac:dyDescent="0.3">
      <c r="A12" s="4" t="s">
        <v>7</v>
      </c>
      <c r="B12" s="12">
        <v>42</v>
      </c>
      <c r="C12" s="12">
        <v>22</v>
      </c>
      <c r="D12" s="12" t="s">
        <v>50</v>
      </c>
      <c r="E12" s="9">
        <v>96122000</v>
      </c>
    </row>
    <row r="13" spans="1:5" x14ac:dyDescent="0.3">
      <c r="A13" s="4" t="s">
        <v>8</v>
      </c>
      <c r="B13" s="12">
        <v>42</v>
      </c>
      <c r="C13" s="12">
        <v>23</v>
      </c>
      <c r="D13" s="12" t="s">
        <v>50</v>
      </c>
      <c r="E13" s="9"/>
    </row>
    <row r="14" spans="1:5" x14ac:dyDescent="0.3">
      <c r="A14" s="4" t="s">
        <v>9</v>
      </c>
      <c r="B14" s="12">
        <v>42</v>
      </c>
      <c r="C14" s="12">
        <v>24</v>
      </c>
      <c r="D14" s="12" t="s">
        <v>50</v>
      </c>
      <c r="E14" s="9">
        <v>4677000</v>
      </c>
    </row>
    <row r="15" spans="1:5" ht="56.25" x14ac:dyDescent="0.3">
      <c r="A15" s="4" t="s">
        <v>10</v>
      </c>
      <c r="B15" s="12">
        <v>42</v>
      </c>
      <c r="C15" s="12">
        <v>25</v>
      </c>
      <c r="D15" s="12" t="s">
        <v>50</v>
      </c>
      <c r="E15" s="9">
        <v>3614000</v>
      </c>
    </row>
    <row r="16" spans="1:5" x14ac:dyDescent="0.3">
      <c r="A16" s="3" t="s">
        <v>11</v>
      </c>
      <c r="B16" s="11">
        <v>42</v>
      </c>
      <c r="C16" s="11">
        <v>30</v>
      </c>
      <c r="D16" s="11" t="s">
        <v>50</v>
      </c>
      <c r="E16" s="10">
        <f>+E17</f>
        <v>227182000</v>
      </c>
    </row>
    <row r="17" spans="1:5" x14ac:dyDescent="0.3">
      <c r="A17" s="4" t="s">
        <v>12</v>
      </c>
      <c r="B17" s="12">
        <v>42</v>
      </c>
      <c r="C17" s="12">
        <v>34</v>
      </c>
      <c r="D17" s="12" t="s">
        <v>50</v>
      </c>
      <c r="E17" s="9">
        <f>+E18+E19</f>
        <v>227182000</v>
      </c>
    </row>
    <row r="18" spans="1:5" x14ac:dyDescent="0.3">
      <c r="A18" s="4" t="s">
        <v>13</v>
      </c>
      <c r="B18" s="12">
        <v>42</v>
      </c>
      <c r="C18" s="12">
        <v>34</v>
      </c>
      <c r="D18" s="12">
        <v>100</v>
      </c>
      <c r="E18" s="9">
        <v>23179000</v>
      </c>
    </row>
    <row r="19" spans="1:5" ht="37.5" x14ac:dyDescent="0.3">
      <c r="A19" s="4" t="s">
        <v>14</v>
      </c>
      <c r="B19" s="12">
        <v>42</v>
      </c>
      <c r="C19" s="12">
        <v>34</v>
      </c>
      <c r="D19" s="12">
        <v>900</v>
      </c>
      <c r="E19" s="9">
        <f>+E20+E21+E22</f>
        <v>204003000</v>
      </c>
    </row>
    <row r="20" spans="1:5" x14ac:dyDescent="0.3">
      <c r="A20" s="4" t="s">
        <v>15</v>
      </c>
      <c r="B20" s="12">
        <v>42</v>
      </c>
      <c r="C20" s="12">
        <v>34</v>
      </c>
      <c r="D20" s="12">
        <v>910</v>
      </c>
      <c r="E20" s="9"/>
    </row>
    <row r="21" spans="1:5" ht="37.5" x14ac:dyDescent="0.3">
      <c r="A21" s="4" t="s">
        <v>16</v>
      </c>
      <c r="B21" s="12">
        <v>42</v>
      </c>
      <c r="C21" s="12">
        <v>34</v>
      </c>
      <c r="D21" s="12">
        <v>920</v>
      </c>
      <c r="E21" s="9">
        <v>14085000</v>
      </c>
    </row>
    <row r="22" spans="1:5" x14ac:dyDescent="0.3">
      <c r="A22" s="4" t="s">
        <v>17</v>
      </c>
      <c r="B22" s="12">
        <v>42</v>
      </c>
      <c r="C22" s="12">
        <v>34</v>
      </c>
      <c r="D22" s="12">
        <v>990</v>
      </c>
      <c r="E22" s="9">
        <v>189918000</v>
      </c>
    </row>
    <row r="23" spans="1:5" ht="37.5" x14ac:dyDescent="0.3">
      <c r="A23" s="3" t="s">
        <v>18</v>
      </c>
      <c r="B23" s="11">
        <v>42</v>
      </c>
      <c r="C23" s="11">
        <v>50</v>
      </c>
      <c r="D23" s="11" t="s">
        <v>50</v>
      </c>
      <c r="E23" s="10">
        <f>+E24</f>
        <v>186203000</v>
      </c>
    </row>
    <row r="24" spans="1:5" x14ac:dyDescent="0.3">
      <c r="A24" s="4" t="s">
        <v>19</v>
      </c>
      <c r="B24" s="12">
        <v>42</v>
      </c>
      <c r="C24" s="12">
        <v>52</v>
      </c>
      <c r="D24" s="12" t="s">
        <v>50</v>
      </c>
      <c r="E24" s="9">
        <f>+E25+E28</f>
        <v>186203000</v>
      </c>
    </row>
    <row r="25" spans="1:5" x14ac:dyDescent="0.3">
      <c r="A25" s="4" t="s">
        <v>20</v>
      </c>
      <c r="B25" s="12">
        <v>42</v>
      </c>
      <c r="C25" s="12">
        <v>52</v>
      </c>
      <c r="D25" s="12">
        <v>100</v>
      </c>
      <c r="E25" s="9">
        <f>+E26+E27</f>
        <v>109558000</v>
      </c>
    </row>
    <row r="26" spans="1:5" ht="37.5" x14ac:dyDescent="0.3">
      <c r="A26" s="4" t="s">
        <v>21</v>
      </c>
      <c r="B26" s="12">
        <v>42</v>
      </c>
      <c r="C26" s="12">
        <v>52</v>
      </c>
      <c r="D26" s="12">
        <v>110</v>
      </c>
      <c r="E26" s="9">
        <v>98819000</v>
      </c>
    </row>
    <row r="27" spans="1:5" x14ac:dyDescent="0.3">
      <c r="A27" s="4" t="s">
        <v>22</v>
      </c>
      <c r="B27" s="12">
        <v>42</v>
      </c>
      <c r="C27" s="12">
        <v>52</v>
      </c>
      <c r="D27" s="12">
        <v>120</v>
      </c>
      <c r="E27" s="9">
        <v>10739000</v>
      </c>
    </row>
    <row r="28" spans="1:5" x14ac:dyDescent="0.3">
      <c r="A28" s="4" t="s">
        <v>23</v>
      </c>
      <c r="B28" s="12">
        <v>42</v>
      </c>
      <c r="C28" s="12">
        <v>52</v>
      </c>
      <c r="D28" s="12">
        <v>500</v>
      </c>
      <c r="E28" s="9">
        <v>76645000</v>
      </c>
    </row>
    <row r="29" spans="1:5" ht="37.5" x14ac:dyDescent="0.3">
      <c r="A29" s="3" t="s">
        <v>24</v>
      </c>
      <c r="B29" s="11">
        <v>42</v>
      </c>
      <c r="C29" s="11">
        <v>90</v>
      </c>
      <c r="D29" s="11" t="s">
        <v>50</v>
      </c>
      <c r="E29" s="10">
        <f>+E30+E31+E35+E34</f>
        <v>669581200</v>
      </c>
    </row>
    <row r="30" spans="1:5" x14ac:dyDescent="0.3">
      <c r="A30" s="4" t="s">
        <v>25</v>
      </c>
      <c r="B30" s="12">
        <v>42</v>
      </c>
      <c r="C30" s="12">
        <v>91</v>
      </c>
      <c r="D30" s="12" t="s">
        <v>50</v>
      </c>
      <c r="E30" s="9">
        <v>45295000</v>
      </c>
    </row>
    <row r="31" spans="1:5" x14ac:dyDescent="0.3">
      <c r="A31" s="4" t="s">
        <v>26</v>
      </c>
      <c r="B31" s="12">
        <v>42</v>
      </c>
      <c r="C31" s="12">
        <v>92</v>
      </c>
      <c r="D31" s="12" t="s">
        <v>50</v>
      </c>
      <c r="E31" s="9">
        <f>+E32+E33</f>
        <v>75630000</v>
      </c>
    </row>
    <row r="32" spans="1:5" x14ac:dyDescent="0.3">
      <c r="A32" s="4" t="s">
        <v>27</v>
      </c>
      <c r="B32" s="12">
        <v>42</v>
      </c>
      <c r="C32" s="12">
        <v>92</v>
      </c>
      <c r="D32" s="12">
        <v>100</v>
      </c>
      <c r="E32" s="9">
        <v>16933000</v>
      </c>
    </row>
    <row r="33" spans="1:5" x14ac:dyDescent="0.3">
      <c r="A33" s="4" t="s">
        <v>28</v>
      </c>
      <c r="B33" s="12">
        <v>42</v>
      </c>
      <c r="C33" s="12">
        <v>92</v>
      </c>
      <c r="D33" s="12">
        <v>200</v>
      </c>
      <c r="E33" s="9">
        <v>58697000</v>
      </c>
    </row>
    <row r="34" spans="1:5" x14ac:dyDescent="0.3">
      <c r="A34" s="4" t="s">
        <v>29</v>
      </c>
      <c r="B34" s="12">
        <v>42</v>
      </c>
      <c r="C34" s="12">
        <v>93</v>
      </c>
      <c r="D34" s="12" t="s">
        <v>50</v>
      </c>
      <c r="E34" s="9">
        <v>536625200</v>
      </c>
    </row>
    <row r="35" spans="1:5" ht="37.5" x14ac:dyDescent="0.3">
      <c r="A35" s="4" t="s">
        <v>24</v>
      </c>
      <c r="B35" s="12">
        <v>42</v>
      </c>
      <c r="C35" s="12">
        <v>99</v>
      </c>
      <c r="D35" s="12" t="s">
        <v>50</v>
      </c>
      <c r="E35" s="9">
        <f>+E36</f>
        <v>12031000</v>
      </c>
    </row>
    <row r="36" spans="1:5" ht="37.5" x14ac:dyDescent="0.3">
      <c r="A36" s="4" t="s">
        <v>30</v>
      </c>
      <c r="B36" s="12">
        <v>42</v>
      </c>
      <c r="C36" s="12">
        <v>99</v>
      </c>
      <c r="D36" s="12">
        <v>990</v>
      </c>
      <c r="E36" s="9">
        <v>12031000</v>
      </c>
    </row>
    <row r="37" spans="1:5" x14ac:dyDescent="0.3">
      <c r="A37" s="3" t="s">
        <v>31</v>
      </c>
      <c r="B37" s="11">
        <v>43</v>
      </c>
      <c r="C37" s="11">
        <v>0</v>
      </c>
      <c r="D37" s="11" t="s">
        <v>50</v>
      </c>
      <c r="E37" s="10">
        <f>+E38</f>
        <v>84400000</v>
      </c>
    </row>
    <row r="38" spans="1:5" x14ac:dyDescent="0.3">
      <c r="A38" s="3" t="s">
        <v>32</v>
      </c>
      <c r="B38" s="11">
        <v>43</v>
      </c>
      <c r="C38" s="11">
        <v>50</v>
      </c>
      <c r="D38" s="11" t="s">
        <v>50</v>
      </c>
      <c r="E38" s="10">
        <f>+E39+E42</f>
        <v>84400000</v>
      </c>
    </row>
    <row r="39" spans="1:5" x14ac:dyDescent="0.3">
      <c r="A39" s="4" t="s">
        <v>12</v>
      </c>
      <c r="B39" s="12">
        <v>43</v>
      </c>
      <c r="C39" s="12">
        <v>54</v>
      </c>
      <c r="D39" s="12" t="s">
        <v>50</v>
      </c>
      <c r="E39" s="9">
        <f>+E40</f>
        <v>44400000</v>
      </c>
    </row>
    <row r="40" spans="1:5" x14ac:dyDescent="0.3">
      <c r="A40" s="4" t="s">
        <v>17</v>
      </c>
      <c r="B40" s="12">
        <v>43</v>
      </c>
      <c r="C40" s="12">
        <v>54</v>
      </c>
      <c r="D40" s="12">
        <v>900</v>
      </c>
      <c r="E40" s="9">
        <f>+E41</f>
        <v>44400000</v>
      </c>
    </row>
    <row r="41" spans="1:5" x14ac:dyDescent="0.3">
      <c r="A41" s="4" t="s">
        <v>33</v>
      </c>
      <c r="B41" s="12">
        <v>43</v>
      </c>
      <c r="C41" s="12">
        <v>54</v>
      </c>
      <c r="D41" s="12">
        <v>990</v>
      </c>
      <c r="E41" s="9">
        <v>44400000</v>
      </c>
    </row>
    <row r="42" spans="1:5" ht="37.5" x14ac:dyDescent="0.3">
      <c r="A42" s="4" t="s">
        <v>34</v>
      </c>
      <c r="B42" s="12">
        <v>43</v>
      </c>
      <c r="C42" s="12">
        <v>55</v>
      </c>
      <c r="D42" s="12" t="s">
        <v>50</v>
      </c>
      <c r="E42" s="9">
        <f>+E44</f>
        <v>40000000</v>
      </c>
    </row>
    <row r="43" spans="1:5" x14ac:dyDescent="0.3">
      <c r="A43" s="4" t="s">
        <v>35</v>
      </c>
      <c r="B43" s="12">
        <v>43</v>
      </c>
      <c r="C43" s="12">
        <v>55</v>
      </c>
      <c r="D43" s="12">
        <v>100</v>
      </c>
      <c r="E43" s="9"/>
    </row>
    <row r="44" spans="1:5" x14ac:dyDescent="0.3">
      <c r="A44" s="4" t="s">
        <v>36</v>
      </c>
      <c r="B44" s="12">
        <v>43</v>
      </c>
      <c r="C44" s="12">
        <v>55</v>
      </c>
      <c r="D44" s="12">
        <v>200</v>
      </c>
      <c r="E44" s="9">
        <v>40000000</v>
      </c>
    </row>
    <row r="45" spans="1:5" x14ac:dyDescent="0.3">
      <c r="A45" s="4" t="s">
        <v>37</v>
      </c>
      <c r="B45" s="12">
        <v>43</v>
      </c>
      <c r="C45" s="12">
        <v>55</v>
      </c>
      <c r="D45" s="12">
        <v>300</v>
      </c>
      <c r="E45" s="9"/>
    </row>
    <row r="46" spans="1:5" x14ac:dyDescent="0.3">
      <c r="A46" s="3" t="s">
        <v>39</v>
      </c>
      <c r="B46" s="11">
        <v>48</v>
      </c>
      <c r="C46" s="11" t="s">
        <v>49</v>
      </c>
      <c r="D46" s="11" t="s">
        <v>50</v>
      </c>
      <c r="E46" s="10">
        <f>+E47</f>
        <v>4288000</v>
      </c>
    </row>
    <row r="47" spans="1:5" x14ac:dyDescent="0.3">
      <c r="A47" s="4" t="s">
        <v>40</v>
      </c>
      <c r="B47" s="12">
        <v>48</v>
      </c>
      <c r="C47" s="12">
        <v>20</v>
      </c>
      <c r="D47" s="12" t="s">
        <v>50</v>
      </c>
      <c r="E47" s="9">
        <f>+E48</f>
        <v>4288000</v>
      </c>
    </row>
    <row r="48" spans="1:5" x14ac:dyDescent="0.3">
      <c r="A48" s="4" t="s">
        <v>38</v>
      </c>
      <c r="B48" s="12">
        <v>48</v>
      </c>
      <c r="C48" s="12">
        <v>21</v>
      </c>
      <c r="D48" s="12" t="s">
        <v>50</v>
      </c>
      <c r="E48" s="9">
        <f>+E49</f>
        <v>4288000</v>
      </c>
    </row>
    <row r="49" spans="1:5" x14ac:dyDescent="0.3">
      <c r="A49" s="4" t="s">
        <v>40</v>
      </c>
      <c r="B49" s="12">
        <v>48</v>
      </c>
      <c r="C49" s="12">
        <v>21</v>
      </c>
      <c r="D49" s="12">
        <v>100</v>
      </c>
      <c r="E49" s="9">
        <f>+E50+E52</f>
        <v>4288000</v>
      </c>
    </row>
    <row r="50" spans="1:5" ht="37.5" x14ac:dyDescent="0.3">
      <c r="A50" s="4" t="s">
        <v>41</v>
      </c>
      <c r="B50" s="12">
        <v>48</v>
      </c>
      <c r="C50" s="12">
        <v>21</v>
      </c>
      <c r="D50" s="12">
        <v>140</v>
      </c>
      <c r="E50" s="9">
        <v>2944000</v>
      </c>
    </row>
    <row r="51" spans="1:5" x14ac:dyDescent="0.3">
      <c r="A51" s="4" t="s">
        <v>42</v>
      </c>
      <c r="B51" s="12">
        <v>48</v>
      </c>
      <c r="C51" s="12">
        <v>21</v>
      </c>
      <c r="D51" s="12">
        <v>180</v>
      </c>
      <c r="E51" s="9"/>
    </row>
    <row r="52" spans="1:5" x14ac:dyDescent="0.3">
      <c r="A52" s="4" t="s">
        <v>43</v>
      </c>
      <c r="B52" s="12">
        <v>48</v>
      </c>
      <c r="C52" s="12">
        <v>21</v>
      </c>
      <c r="D52" s="12">
        <v>190</v>
      </c>
      <c r="E52" s="9">
        <v>1344000</v>
      </c>
    </row>
  </sheetData>
  <mergeCells count="3">
    <mergeCell ref="B4:D4"/>
    <mergeCell ref="A1:E1"/>
    <mergeCell ref="A2:E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2021-12-14T11:35:01Z</cp:lastPrinted>
  <dcterms:created xsi:type="dcterms:W3CDTF">2021-12-14T11:16:19Z</dcterms:created>
  <dcterms:modified xsi:type="dcterms:W3CDTF">2021-12-14T11:54:42Z</dcterms:modified>
</cp:coreProperties>
</file>